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564" yWindow="564" windowWidth="23208" windowHeight="13128" tabRatio="50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2" i="1" l="1"/>
  <c r="H32" i="1"/>
  <c r="G32" i="1"/>
  <c r="I75" i="1"/>
  <c r="H75" i="1"/>
  <c r="G75" i="1"/>
  <c r="I44" i="1"/>
  <c r="H44" i="1"/>
  <c r="G44" i="1"/>
  <c r="I43" i="1"/>
  <c r="H43" i="1"/>
  <c r="G43" i="1"/>
  <c r="I74" i="1"/>
  <c r="H74" i="1"/>
  <c r="G74" i="1"/>
  <c r="I73" i="1"/>
  <c r="H73" i="1"/>
  <c r="G73" i="1"/>
  <c r="I72" i="1"/>
  <c r="H72" i="1"/>
  <c r="G72" i="1"/>
  <c r="I31" i="1"/>
  <c r="H31" i="1"/>
  <c r="G31" i="1"/>
  <c r="I71" i="1"/>
  <c r="H71" i="1"/>
  <c r="G71" i="1"/>
  <c r="I70" i="1"/>
  <c r="H70" i="1"/>
  <c r="G70" i="1"/>
  <c r="I42" i="1"/>
  <c r="H42" i="1"/>
  <c r="G42" i="1"/>
  <c r="I41" i="1"/>
  <c r="H41" i="1"/>
  <c r="G41" i="1"/>
  <c r="I69" i="1"/>
  <c r="H69" i="1"/>
  <c r="G69" i="1"/>
  <c r="I68" i="1"/>
  <c r="H68" i="1"/>
  <c r="G68" i="1"/>
  <c r="I40" i="1"/>
  <c r="H40" i="1"/>
  <c r="G40" i="1"/>
  <c r="I30" i="1"/>
  <c r="H30" i="1"/>
  <c r="G30" i="1"/>
  <c r="I67" i="1"/>
  <c r="H67" i="1"/>
  <c r="G67" i="1"/>
  <c r="I66" i="1"/>
  <c r="H66" i="1"/>
  <c r="G66" i="1"/>
  <c r="I29" i="1"/>
  <c r="H29" i="1"/>
  <c r="G29" i="1"/>
  <c r="I54" i="1"/>
  <c r="H54" i="1"/>
  <c r="G54" i="1"/>
  <c r="I39" i="1"/>
  <c r="H39" i="1"/>
  <c r="G39" i="1"/>
  <c r="I28" i="1"/>
  <c r="H28" i="1"/>
  <c r="G28" i="1"/>
  <c r="I65" i="1"/>
  <c r="H65" i="1"/>
  <c r="G65" i="1"/>
  <c r="I64" i="1"/>
  <c r="H64" i="1"/>
  <c r="G64" i="1"/>
  <c r="I27" i="1"/>
  <c r="H27" i="1"/>
  <c r="G27" i="1"/>
  <c r="I38" i="1"/>
  <c r="H38" i="1"/>
  <c r="G38" i="1"/>
  <c r="I37" i="1"/>
  <c r="H37" i="1"/>
  <c r="G37" i="1"/>
  <c r="I26" i="1"/>
  <c r="H26" i="1"/>
  <c r="G26" i="1"/>
  <c r="I25" i="1"/>
  <c r="H25" i="1"/>
  <c r="G25" i="1"/>
  <c r="I53" i="1"/>
  <c r="H53" i="1"/>
  <c r="G53" i="1"/>
  <c r="I24" i="1"/>
  <c r="H24" i="1"/>
  <c r="G24" i="1"/>
  <c r="I63" i="1"/>
  <c r="H63" i="1"/>
  <c r="G63" i="1"/>
  <c r="I23" i="1"/>
  <c r="H23" i="1"/>
  <c r="G23" i="1"/>
  <c r="I62" i="1"/>
  <c r="H62" i="1"/>
  <c r="G62" i="1"/>
  <c r="I36" i="1"/>
  <c r="H36" i="1"/>
  <c r="G36" i="1"/>
  <c r="I52" i="1"/>
  <c r="H52" i="1"/>
  <c r="G52" i="1"/>
  <c r="I61" i="1"/>
  <c r="H61" i="1"/>
  <c r="G61" i="1"/>
  <c r="I22" i="1"/>
  <c r="H22" i="1"/>
  <c r="G22" i="1"/>
  <c r="I51" i="1"/>
  <c r="H51" i="1"/>
  <c r="G51" i="1"/>
  <c r="I60" i="1"/>
  <c r="H60" i="1"/>
  <c r="G60" i="1"/>
  <c r="I35" i="1"/>
  <c r="H35" i="1"/>
  <c r="G35" i="1"/>
  <c r="I59" i="1"/>
  <c r="H59" i="1"/>
  <c r="G59" i="1"/>
  <c r="I50" i="1"/>
  <c r="H50" i="1"/>
  <c r="G50" i="1"/>
  <c r="I58" i="1"/>
  <c r="H58" i="1"/>
  <c r="G58" i="1"/>
  <c r="I57" i="1"/>
  <c r="H57" i="1"/>
  <c r="G57" i="1"/>
  <c r="I56" i="1"/>
  <c r="H56" i="1"/>
  <c r="G56" i="1"/>
  <c r="I49" i="1"/>
  <c r="H49" i="1"/>
  <c r="G49" i="1"/>
  <c r="I21" i="1"/>
  <c r="H21" i="1"/>
  <c r="G21" i="1"/>
  <c r="I48" i="1"/>
  <c r="H48" i="1"/>
  <c r="G48" i="1"/>
  <c r="I47" i="1"/>
  <c r="H47" i="1"/>
  <c r="G47" i="1"/>
  <c r="I20" i="1"/>
  <c r="H20" i="1"/>
  <c r="G20" i="1"/>
  <c r="I34" i="1"/>
  <c r="H34" i="1"/>
  <c r="G34" i="1"/>
  <c r="I19" i="1"/>
  <c r="H19" i="1"/>
  <c r="G19" i="1"/>
  <c r="I33" i="1"/>
  <c r="H33" i="1"/>
  <c r="G33" i="1"/>
  <c r="I55" i="1"/>
  <c r="H55" i="1"/>
  <c r="G55" i="1"/>
  <c r="I18" i="1"/>
  <c r="H18" i="1"/>
  <c r="G18" i="1"/>
  <c r="I46" i="1"/>
  <c r="H46" i="1"/>
  <c r="G46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  <c r="I45" i="1"/>
  <c r="H45" i="1"/>
  <c r="G45" i="1"/>
  <c r="I4" i="1"/>
  <c r="H4" i="1"/>
  <c r="G4" i="1"/>
  <c r="I3" i="1"/>
  <c r="H3" i="1"/>
  <c r="G3" i="1"/>
  <c r="B1" i="1"/>
  <c r="C1" i="1"/>
  <c r="D1" i="1"/>
  <c r="E1" i="1"/>
  <c r="F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</calcChain>
</file>

<file path=xl/sharedStrings.xml><?xml version="1.0" encoding="utf-8"?>
<sst xmlns="http://schemas.openxmlformats.org/spreadsheetml/2006/main" count="208" uniqueCount="153">
  <si>
    <t>#</t>
  </si>
  <si>
    <t>start</t>
  </si>
  <si>
    <t>stop</t>
  </si>
  <si>
    <t>ID</t>
  </si>
  <si>
    <t>mean.K562.old.promoter.r2</t>
  </si>
  <si>
    <t>STDEV</t>
  </si>
  <si>
    <t>K562-DNAse.IDR_0.05</t>
  </si>
  <si>
    <t>K562-H3K27ac.IDR_0.05</t>
  </si>
  <si>
    <t>K562-JunD-IggRabbit-SYDH.IDR_0.05</t>
  </si>
  <si>
    <t>K562-MAX-IggRabbit-SYDH.IDR_0.05</t>
  </si>
  <si>
    <t>K562-MAX-SYDH.IDR_0.05</t>
  </si>
  <si>
    <t>K562-MAX-V0416101-HA.IDR_0.05</t>
  </si>
  <si>
    <t>K562-TEAD4-HA.IDR_0.05</t>
  </si>
  <si>
    <t>K562-USF1-V0416101-HA.IDR_0.05</t>
  </si>
  <si>
    <t>HepG2-CTCF-Broad.IDR_0.05</t>
  </si>
  <si>
    <t>HepG2-CTCF-HA.IDR_0.05</t>
  </si>
  <si>
    <t>HepG2-DNAse.IDR_0.05</t>
  </si>
  <si>
    <t>HepG2-FOSL2-HA.IDR_0.05</t>
  </si>
  <si>
    <t>HepG2-FOXA1-sc101058-HA.IDR_0.05</t>
  </si>
  <si>
    <t>HepG2-FOXA1-sc6553-HA.IDR_0.05</t>
  </si>
  <si>
    <t>HepG2-FOXA2-HA.IDR_0.05</t>
  </si>
  <si>
    <t>HepG2-H3K27ac.IDR_0.05</t>
  </si>
  <si>
    <t>K562-CTCF-Broad.IDR_0.05</t>
  </si>
  <si>
    <t>K562-CTCF-HA.IDR_0.05</t>
  </si>
  <si>
    <t>K562-CTCF-V0416101-HA.IDR_0.05</t>
  </si>
  <si>
    <t>RPM-HepG2-CTCF-Broad.ChIP</t>
  </si>
  <si>
    <t>RPM-HepG2-CTCF-Broad.Control</t>
  </si>
  <si>
    <t>RPM-HepG2-CTCF-HA.ChIP</t>
  </si>
  <si>
    <t>RPM-HepG2-CTCF-HA.Control</t>
  </si>
  <si>
    <t>RPM-HepG2-DNAse</t>
  </si>
  <si>
    <t>RPM-HepG2-FOSL2-HA.ChIP</t>
  </si>
  <si>
    <t>RPM-HepG2-FOSL2-HA.Control</t>
  </si>
  <si>
    <t>RPM-HepG2-FOXA1-sc101058-HA.ChIP</t>
  </si>
  <si>
    <t>RPM-HepG2-FOXA1-sc101058-HA.Control</t>
  </si>
  <si>
    <t>RPM-HepG2-FOXA1-sc6553-HA.ChIP</t>
  </si>
  <si>
    <t>RPM-HepG2-FOXA1-sc6553-HA.Control</t>
  </si>
  <si>
    <t>RPM-HepG2-FOXA2-HA.ChIP</t>
  </si>
  <si>
    <t>RPM-HepG2-FOXA2-HA.Control</t>
  </si>
  <si>
    <t>RPM-HepG2-H3K27ac</t>
  </si>
  <si>
    <t>RPM-K562-CTCF-Broad.ChIP</t>
  </si>
  <si>
    <t>RPM-K562-CTCF-Broad.Control</t>
  </si>
  <si>
    <t>RPM-K562-CTCF-HA.ChIP</t>
  </si>
  <si>
    <t>RPM-K562-CTCF-HA.Control</t>
  </si>
  <si>
    <t>RPM-K562-CTCF-V0416101-HA.ChIP</t>
  </si>
  <si>
    <t>RPM-K562-CTCF-V0416101-HA.Control</t>
  </si>
  <si>
    <t>RPM-K562-DNAse</t>
  </si>
  <si>
    <t>RPM-K562-H3K27ac</t>
  </si>
  <si>
    <t>RPM-K562-JunD-IggRabbit-SYDH.ChIP</t>
  </si>
  <si>
    <t>RPM-K562-JunD-IggRabbit-SYDH.Control</t>
  </si>
  <si>
    <t>RPM-K562-MAX-IggRabbit-SYDH.ChIP</t>
  </si>
  <si>
    <t>RPM-K562-MAX-IggRabbit-SYDH.Control</t>
  </si>
  <si>
    <t>RPM-K562-MAX-SYDH.ChIP</t>
  </si>
  <si>
    <t>RPM-K562-MAX-SYDH.Control</t>
  </si>
  <si>
    <t>RPM-K562-MAX-V0416101-HA.ChIP</t>
  </si>
  <si>
    <t>RPM-K562-MAX-V0416101-HA.Control</t>
  </si>
  <si>
    <t>RPM-K562-TEAD4-HA.ChIP</t>
  </si>
  <si>
    <t>RPM-K562-TEAD4-HA.Control</t>
  </si>
  <si>
    <t>RPM-K562-USF1-V0416101-HA.ChIP</t>
  </si>
  <si>
    <t>RPM-K562-USF1-V0416101-HA.Control</t>
  </si>
  <si>
    <t>chr7</t>
  </si>
  <si>
    <t>BACKGROUND_35</t>
  </si>
  <si>
    <t>chr19</t>
  </si>
  <si>
    <t>BACKGROUND_51</t>
  </si>
  <si>
    <t>chr2</t>
  </si>
  <si>
    <t>DISCR_18</t>
  </si>
  <si>
    <t>chr3</t>
  </si>
  <si>
    <t>DISCR_19</t>
  </si>
  <si>
    <t>chr14</t>
  </si>
  <si>
    <t>DISCR_21</t>
  </si>
  <si>
    <t>chr17</t>
  </si>
  <si>
    <t>DISCR_22</t>
  </si>
  <si>
    <t>chr4</t>
  </si>
  <si>
    <t>DISCR_24</t>
  </si>
  <si>
    <t>DISCR_26</t>
  </si>
  <si>
    <t>chr8</t>
  </si>
  <si>
    <t>DISCR_27</t>
  </si>
  <si>
    <t>DISCR_31</t>
  </si>
  <si>
    <t>DISCR_34</t>
  </si>
  <si>
    <t>DISCR_40</t>
  </si>
  <si>
    <t>DISCR_41</t>
  </si>
  <si>
    <t>DISCR_44</t>
  </si>
  <si>
    <t>chr10</t>
  </si>
  <si>
    <t>DISCR_47</t>
  </si>
  <si>
    <t>chr20</t>
  </si>
  <si>
    <t>DISCR_48</t>
  </si>
  <si>
    <t>chr6</t>
  </si>
  <si>
    <t>DISCR_8</t>
  </si>
  <si>
    <t>chr9</t>
  </si>
  <si>
    <t>HMM_A_15</t>
  </si>
  <si>
    <t>HMM_A_19</t>
  </si>
  <si>
    <t>HMM_A_2</t>
  </si>
  <si>
    <t>HMM_A_20</t>
  </si>
  <si>
    <t>HMM_A_21</t>
  </si>
  <si>
    <t>HMM_A_26</t>
  </si>
  <si>
    <t>HMM_A_27</t>
  </si>
  <si>
    <t>chr1</t>
  </si>
  <si>
    <t>HMM_A_28</t>
  </si>
  <si>
    <t>HMM_A_3</t>
  </si>
  <si>
    <t>HMM_A_30</t>
  </si>
  <si>
    <t>HMM_A_5</t>
  </si>
  <si>
    <t>chr11</t>
  </si>
  <si>
    <t>HMM_B_18</t>
  </si>
  <si>
    <t>NAIVE_46</t>
  </si>
  <si>
    <t>DISCR_13</t>
  </si>
  <si>
    <t>DISCR_14</t>
  </si>
  <si>
    <t>chr22</t>
  </si>
  <si>
    <t>DISCR_25</t>
  </si>
  <si>
    <t>chr12</t>
  </si>
  <si>
    <t>DISCR_35</t>
  </si>
  <si>
    <t>DISCR_37</t>
  </si>
  <si>
    <t>DISCR_38</t>
  </si>
  <si>
    <t>chr15</t>
  </si>
  <si>
    <t>DISCR_5</t>
  </si>
  <si>
    <t>DISCR_6</t>
  </si>
  <si>
    <t>DISCR_7</t>
  </si>
  <si>
    <t>HMM_A_24</t>
  </si>
  <si>
    <t>HMM_A_4</t>
  </si>
  <si>
    <t>HMM_B_22</t>
  </si>
  <si>
    <t>BACKGROUND_10</t>
  </si>
  <si>
    <t>chr18</t>
  </si>
  <si>
    <t>BACKGROUND_12</t>
  </si>
  <si>
    <t>BACKGROUND_16</t>
  </si>
  <si>
    <t>BACKGROUND_2</t>
  </si>
  <si>
    <t>BACKGROUND_21</t>
  </si>
  <si>
    <t>BACKGROUND_24</t>
  </si>
  <si>
    <t>BACKGROUND_28</t>
  </si>
  <si>
    <t>BACKGROUND_30</t>
  </si>
  <si>
    <t>chrX</t>
  </si>
  <si>
    <t>BACKGROUND_31</t>
  </si>
  <si>
    <t>BACKGROUND_36</t>
  </si>
  <si>
    <t>BACKGROUND_4</t>
  </si>
  <si>
    <t>BACKGROUND_40</t>
  </si>
  <si>
    <t>BACKGROUND_41</t>
  </si>
  <si>
    <t>BACKGROUND_43</t>
  </si>
  <si>
    <t>BACKGROUND_44</t>
  </si>
  <si>
    <t>BACKGROUND_45</t>
  </si>
  <si>
    <t>BACKGROUND_47</t>
  </si>
  <si>
    <t>BACKGROUND_53</t>
  </si>
  <si>
    <t>BACKGROUND_55</t>
  </si>
  <si>
    <t>BACKGROUND_56</t>
  </si>
  <si>
    <t>BACKGROUND_58</t>
  </si>
  <si>
    <t>BACKGROUND_6</t>
  </si>
  <si>
    <t>DISCR_16</t>
  </si>
  <si>
    <t>DISCR_17</t>
  </si>
  <si>
    <t>DISCR_45</t>
  </si>
  <si>
    <t>HMM_A_25</t>
  </si>
  <si>
    <t>HMM_A_29</t>
  </si>
  <si>
    <t>HMM_B_15</t>
  </si>
  <si>
    <t>HMM_B_3</t>
  </si>
  <si>
    <t>HMM_B_4</t>
  </si>
  <si>
    <t>HMM_B_13</t>
  </si>
  <si>
    <t>ps-rep1</t>
  </si>
  <si>
    <t>ps-rep2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</si>
</sst>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3" fillId="0" borderId="0" xfId="0" applyFont="1" applyFill="1" applyAlignment="1">
      <alignment textRotation="90" wrapText="1"/>
    </xf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textRotation="90"/>
    </xf>
    <xf numFmtId="0" fontId="5" fillId="3" borderId="1" xfId="0" applyFont="1" applyFill="1" applyBorder="1" applyAlignment="1">
      <alignment horizontal="center" vertical="center" textRotation="180"/>
    </xf>
    <xf numFmtId="164" fontId="3" fillId="0" borderId="1" xfId="0" applyNumberFormat="1" applyFont="1" applyFill="1" applyBorder="1" applyAlignment="1">
      <alignment horizontal="center" vertical="center" textRotation="180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9D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75"/>
  <sheetViews>
    <sheetView tabSelected="1" workbookViewId="0">
      <selection activeCell="E55" sqref="E55:E75"/>
    </sheetView>
  </sheetViews>
  <sheetFormatPr defaultColWidth="10.90625" defaultRowHeight="15" x14ac:dyDescent="0.25"/>
  <cols>
    <col min="7" max="9" width="4.08984375" customWidth="1"/>
    <col min="10" max="62" width="2.90625" customWidth="1"/>
  </cols>
  <sheetData>
    <row r="1" spans="1:62" ht="15.6" x14ac:dyDescent="0.3">
      <c r="A1" s="3">
        <v>0</v>
      </c>
      <c r="B1" s="3">
        <f>A1+1</f>
        <v>1</v>
      </c>
      <c r="C1" s="3">
        <f t="shared" ref="C1:BJ1" si="0">B1+1</f>
        <v>2</v>
      </c>
      <c r="D1" s="3">
        <f t="shared" si="0"/>
        <v>3</v>
      </c>
      <c r="E1" s="3">
        <f t="shared" si="0"/>
        <v>4</v>
      </c>
      <c r="F1" s="3">
        <f t="shared" si="0"/>
        <v>5</v>
      </c>
      <c r="G1" s="3"/>
      <c r="H1" s="3"/>
      <c r="I1" s="3"/>
      <c r="J1" s="3">
        <f>F1+1</f>
        <v>6</v>
      </c>
      <c r="K1" s="3">
        <f t="shared" si="0"/>
        <v>7</v>
      </c>
      <c r="L1" s="3">
        <f t="shared" si="0"/>
        <v>8</v>
      </c>
      <c r="M1" s="3">
        <f t="shared" si="0"/>
        <v>9</v>
      </c>
      <c r="N1" s="3">
        <f t="shared" si="0"/>
        <v>10</v>
      </c>
      <c r="O1" s="3">
        <f t="shared" si="0"/>
        <v>11</v>
      </c>
      <c r="P1" s="3">
        <f t="shared" si="0"/>
        <v>12</v>
      </c>
      <c r="Q1" s="3">
        <f t="shared" si="0"/>
        <v>13</v>
      </c>
      <c r="R1" s="3">
        <f t="shared" si="0"/>
        <v>14</v>
      </c>
      <c r="S1" s="3">
        <f t="shared" si="0"/>
        <v>15</v>
      </c>
      <c r="T1" s="3">
        <f t="shared" si="0"/>
        <v>16</v>
      </c>
      <c r="U1" s="3">
        <f t="shared" si="0"/>
        <v>17</v>
      </c>
      <c r="V1" s="3">
        <f t="shared" si="0"/>
        <v>18</v>
      </c>
      <c r="W1" s="3">
        <f t="shared" si="0"/>
        <v>19</v>
      </c>
      <c r="X1" s="3">
        <f t="shared" si="0"/>
        <v>20</v>
      </c>
      <c r="Y1" s="3">
        <f t="shared" si="0"/>
        <v>21</v>
      </c>
      <c r="Z1" s="3">
        <f t="shared" si="0"/>
        <v>22</v>
      </c>
      <c r="AA1" s="3">
        <f t="shared" si="0"/>
        <v>23</v>
      </c>
      <c r="AB1" s="3">
        <f t="shared" si="0"/>
        <v>24</v>
      </c>
      <c r="AC1" s="3">
        <f t="shared" si="0"/>
        <v>25</v>
      </c>
      <c r="AD1" s="3">
        <f t="shared" si="0"/>
        <v>26</v>
      </c>
      <c r="AE1" s="3">
        <f t="shared" si="0"/>
        <v>27</v>
      </c>
      <c r="AF1" s="3">
        <f t="shared" si="0"/>
        <v>28</v>
      </c>
      <c r="AG1" s="3">
        <f t="shared" si="0"/>
        <v>29</v>
      </c>
      <c r="AH1" s="3">
        <f t="shared" si="0"/>
        <v>30</v>
      </c>
      <c r="AI1" s="3">
        <f t="shared" si="0"/>
        <v>31</v>
      </c>
      <c r="AJ1" s="3">
        <f t="shared" si="0"/>
        <v>32</v>
      </c>
      <c r="AK1" s="3">
        <f t="shared" si="0"/>
        <v>33</v>
      </c>
      <c r="AL1" s="3">
        <f t="shared" si="0"/>
        <v>34</v>
      </c>
      <c r="AM1" s="3">
        <f t="shared" si="0"/>
        <v>35</v>
      </c>
      <c r="AN1" s="3">
        <f t="shared" si="0"/>
        <v>36</v>
      </c>
      <c r="AO1" s="3">
        <f t="shared" si="0"/>
        <v>37</v>
      </c>
      <c r="AP1" s="3">
        <f t="shared" si="0"/>
        <v>38</v>
      </c>
      <c r="AQ1" s="3">
        <f t="shared" si="0"/>
        <v>39</v>
      </c>
      <c r="AR1" s="3">
        <f t="shared" si="0"/>
        <v>40</v>
      </c>
      <c r="AS1" s="3">
        <f t="shared" si="0"/>
        <v>41</v>
      </c>
      <c r="AT1" s="3">
        <f t="shared" si="0"/>
        <v>42</v>
      </c>
      <c r="AU1" s="3">
        <f t="shared" si="0"/>
        <v>43</v>
      </c>
      <c r="AV1" s="3">
        <f t="shared" si="0"/>
        <v>44</v>
      </c>
      <c r="AW1" s="3">
        <f t="shared" si="0"/>
        <v>45</v>
      </c>
      <c r="AX1" s="3">
        <f t="shared" si="0"/>
        <v>46</v>
      </c>
      <c r="AY1" s="3">
        <f t="shared" si="0"/>
        <v>47</v>
      </c>
      <c r="AZ1" s="3">
        <f t="shared" si="0"/>
        <v>48</v>
      </c>
      <c r="BA1" s="3">
        <f t="shared" si="0"/>
        <v>49</v>
      </c>
      <c r="BB1" s="3">
        <f t="shared" si="0"/>
        <v>50</v>
      </c>
      <c r="BC1" s="3">
        <f t="shared" si="0"/>
        <v>51</v>
      </c>
      <c r="BD1" s="3">
        <f t="shared" si="0"/>
        <v>52</v>
      </c>
      <c r="BE1" s="3">
        <f t="shared" si="0"/>
        <v>53</v>
      </c>
      <c r="BF1" s="3">
        <f t="shared" si="0"/>
        <v>54</v>
      </c>
      <c r="BG1" s="3">
        <f t="shared" si="0"/>
        <v>55</v>
      </c>
      <c r="BH1" s="3">
        <f t="shared" si="0"/>
        <v>56</v>
      </c>
      <c r="BI1" s="3">
        <f t="shared" si="0"/>
        <v>57</v>
      </c>
      <c r="BJ1" s="3">
        <f t="shared" si="0"/>
        <v>58</v>
      </c>
    </row>
    <row r="2" spans="1:62" ht="136.80000000000001" customHeight="1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151</v>
      </c>
      <c r="H2" s="5" t="s">
        <v>152</v>
      </c>
      <c r="I2" s="5" t="s">
        <v>152</v>
      </c>
      <c r="J2" s="2" t="s">
        <v>6</v>
      </c>
      <c r="K2" s="2" t="s">
        <v>7</v>
      </c>
      <c r="L2" s="2" t="s">
        <v>8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20</v>
      </c>
      <c r="Y2" s="2" t="s">
        <v>21</v>
      </c>
      <c r="Z2" s="2" t="s">
        <v>22</v>
      </c>
      <c r="AA2" s="2" t="s">
        <v>23</v>
      </c>
      <c r="AB2" s="2" t="s">
        <v>24</v>
      </c>
      <c r="AC2" s="2" t="s">
        <v>25</v>
      </c>
      <c r="AD2" s="2" t="s">
        <v>26</v>
      </c>
      <c r="AE2" s="2" t="s">
        <v>27</v>
      </c>
      <c r="AF2" s="2" t="s">
        <v>28</v>
      </c>
      <c r="AG2" s="2" t="s">
        <v>29</v>
      </c>
      <c r="AH2" s="2" t="s">
        <v>30</v>
      </c>
      <c r="AI2" s="2" t="s">
        <v>31</v>
      </c>
      <c r="AJ2" s="2" t="s">
        <v>32</v>
      </c>
      <c r="AK2" s="2" t="s">
        <v>33</v>
      </c>
      <c r="AL2" s="2" t="s">
        <v>34</v>
      </c>
      <c r="AM2" s="2" t="s">
        <v>35</v>
      </c>
      <c r="AN2" s="2" t="s">
        <v>36</v>
      </c>
      <c r="AO2" s="2" t="s">
        <v>37</v>
      </c>
      <c r="AP2" s="2" t="s">
        <v>38</v>
      </c>
      <c r="AQ2" s="2" t="s">
        <v>39</v>
      </c>
      <c r="AR2" s="2" t="s">
        <v>40</v>
      </c>
      <c r="AS2" s="2" t="s">
        <v>41</v>
      </c>
      <c r="AT2" s="2" t="s">
        <v>42</v>
      </c>
      <c r="AU2" s="2" t="s">
        <v>43</v>
      </c>
      <c r="AV2" s="2" t="s">
        <v>44</v>
      </c>
      <c r="AW2" s="2" t="s">
        <v>45</v>
      </c>
      <c r="AX2" s="2" t="s">
        <v>46</v>
      </c>
      <c r="AY2" s="2" t="s">
        <v>47</v>
      </c>
      <c r="AZ2" s="2" t="s">
        <v>48</v>
      </c>
      <c r="BA2" s="2" t="s">
        <v>49</v>
      </c>
      <c r="BB2" s="2" t="s">
        <v>50</v>
      </c>
      <c r="BC2" s="2" t="s">
        <v>51</v>
      </c>
      <c r="BD2" s="2" t="s">
        <v>52</v>
      </c>
      <c r="BE2" s="2" t="s">
        <v>53</v>
      </c>
      <c r="BF2" s="2" t="s">
        <v>54</v>
      </c>
      <c r="BG2" s="2" t="s">
        <v>55</v>
      </c>
      <c r="BH2" s="2" t="s">
        <v>56</v>
      </c>
      <c r="BI2" s="2" t="s">
        <v>57</v>
      </c>
      <c r="BJ2" s="2" t="s">
        <v>58</v>
      </c>
    </row>
    <row r="3" spans="1:62" s="1" customFormat="1" ht="18" customHeight="1" x14ac:dyDescent="0.3">
      <c r="A3" s="4" t="s">
        <v>71</v>
      </c>
      <c r="B3" s="4">
        <v>108972670</v>
      </c>
      <c r="C3" s="4">
        <v>108973467</v>
      </c>
      <c r="D3" s="4" t="s">
        <v>72</v>
      </c>
      <c r="E3" s="4">
        <v>6.208033328</v>
      </c>
      <c r="F3" s="4">
        <v>1.2014707229999999</v>
      </c>
      <c r="G3" s="4">
        <f>E3</f>
        <v>6.208033328</v>
      </c>
      <c r="H3" s="4">
        <f>E3-F3</f>
        <v>5.0065626050000001</v>
      </c>
      <c r="I3" s="4">
        <f>E3+F3</f>
        <v>7.4095040509999999</v>
      </c>
      <c r="J3" s="6">
        <v>1</v>
      </c>
      <c r="K3" s="6">
        <v>1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7">
        <v>0.35839408770199999</v>
      </c>
      <c r="AD3" s="7">
        <v>0.54119411776100002</v>
      </c>
      <c r="AE3" s="7">
        <v>0.28042156664899998</v>
      </c>
      <c r="AF3" s="7">
        <v>0.288915629635</v>
      </c>
      <c r="AG3" s="7">
        <v>4.0722254797799999E-2</v>
      </c>
      <c r="AH3" s="7">
        <v>0.22229083105200001</v>
      </c>
      <c r="AI3" s="7">
        <v>0.288915629635</v>
      </c>
      <c r="AJ3" s="7">
        <v>6.6083036705900003E-2</v>
      </c>
      <c r="AK3" s="7">
        <v>0.288915629635</v>
      </c>
      <c r="AL3" s="7">
        <v>0.25554238918599997</v>
      </c>
      <c r="AM3" s="7">
        <v>0.288915629635</v>
      </c>
      <c r="AN3" s="7">
        <v>0.13384176121800001</v>
      </c>
      <c r="AO3" s="7">
        <v>0.288915629635</v>
      </c>
      <c r="AP3" s="7">
        <v>0</v>
      </c>
      <c r="AQ3" s="7">
        <v>0.42206289712599998</v>
      </c>
      <c r="AR3" s="7">
        <v>0.77734777489999995</v>
      </c>
      <c r="AS3" s="7">
        <v>0.35889939501399998</v>
      </c>
      <c r="AT3" s="7">
        <v>0.30905930075299998</v>
      </c>
      <c r="AU3" s="7">
        <v>0.44125156214900002</v>
      </c>
      <c r="AV3" s="7">
        <v>1.11073447115</v>
      </c>
      <c r="AW3" s="7">
        <v>3.2437192401799999</v>
      </c>
      <c r="AX3" s="7">
        <v>2.95463628723</v>
      </c>
      <c r="AY3" s="7">
        <v>1.6069292106099999</v>
      </c>
      <c r="AZ3" s="7">
        <v>0.678678102226</v>
      </c>
      <c r="BA3" s="7">
        <v>1.5518155601100001</v>
      </c>
      <c r="BB3" s="7">
        <v>0.678678102226</v>
      </c>
      <c r="BC3" s="7">
        <v>1.1015212007799999</v>
      </c>
      <c r="BD3" s="7">
        <v>0.73441870392399999</v>
      </c>
      <c r="BE3" s="7">
        <v>0.53359393513800002</v>
      </c>
      <c r="BF3" s="7">
        <v>1.11073447115</v>
      </c>
      <c r="BG3" s="7">
        <v>2.4730620987799998</v>
      </c>
      <c r="BH3" s="7">
        <v>0.30905930075299998</v>
      </c>
      <c r="BI3" s="7">
        <v>0.74394964353699999</v>
      </c>
      <c r="BJ3" s="7">
        <v>1.11073447115</v>
      </c>
    </row>
    <row r="4" spans="1:62" s="1" customFormat="1" ht="18" customHeight="1" x14ac:dyDescent="0.3">
      <c r="A4" s="4" t="s">
        <v>65</v>
      </c>
      <c r="B4" s="4">
        <v>65604584</v>
      </c>
      <c r="C4" s="4">
        <v>65605492</v>
      </c>
      <c r="D4" s="4" t="s">
        <v>79</v>
      </c>
      <c r="E4" s="4">
        <v>4.2977586329999999</v>
      </c>
      <c r="F4" s="4">
        <v>1.9772405289999999</v>
      </c>
      <c r="G4" s="4">
        <f>E4</f>
        <v>4.2977586329999999</v>
      </c>
      <c r="H4" s="4">
        <f>E4-F4</f>
        <v>2.320518104</v>
      </c>
      <c r="I4" s="4">
        <f>E4+F4</f>
        <v>6.2749991620000003</v>
      </c>
      <c r="J4" s="6">
        <v>1</v>
      </c>
      <c r="K4" s="6">
        <v>1</v>
      </c>
      <c r="L4" s="6">
        <v>1</v>
      </c>
      <c r="M4" s="6">
        <v>0</v>
      </c>
      <c r="N4" s="6">
        <v>0</v>
      </c>
      <c r="O4" s="6">
        <v>0</v>
      </c>
      <c r="P4" s="6">
        <v>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7">
        <v>0.35839408770199999</v>
      </c>
      <c r="AD4" s="7">
        <v>0.54119411776100002</v>
      </c>
      <c r="AE4" s="7">
        <v>0.16495386273500001</v>
      </c>
      <c r="AF4" s="7">
        <v>0.55560698006800002</v>
      </c>
      <c r="AG4" s="7">
        <v>0.28505578358400002</v>
      </c>
      <c r="AH4" s="7">
        <v>0.40012349589399998</v>
      </c>
      <c r="AI4" s="7">
        <v>0.55560698006800002</v>
      </c>
      <c r="AJ4" s="7">
        <v>0.23129062847000001</v>
      </c>
      <c r="AK4" s="7">
        <v>0.55560698006800002</v>
      </c>
      <c r="AL4" s="7">
        <v>0.39492914692300002</v>
      </c>
      <c r="AM4" s="7">
        <v>0.55560698006800002</v>
      </c>
      <c r="AN4" s="7">
        <v>0.38240503205300003</v>
      </c>
      <c r="AO4" s="7">
        <v>0.55560698006800002</v>
      </c>
      <c r="AP4" s="7">
        <v>0.22412871084300001</v>
      </c>
      <c r="AQ4" s="7">
        <v>0.23447938729199999</v>
      </c>
      <c r="AR4" s="7">
        <v>0.61077325170700003</v>
      </c>
      <c r="AS4" s="7">
        <v>0.38453506608600002</v>
      </c>
      <c r="AT4" s="7">
        <v>0.30905930075299998</v>
      </c>
      <c r="AU4" s="7">
        <v>0.81946718684800002</v>
      </c>
      <c r="AV4" s="7">
        <v>0.84146550844699997</v>
      </c>
      <c r="AW4" s="7">
        <v>2.77224842039</v>
      </c>
      <c r="AX4" s="7">
        <v>3.0531241634700002</v>
      </c>
      <c r="AY4" s="7">
        <v>9.1059321934399993</v>
      </c>
      <c r="AZ4" s="7">
        <v>0.60723830199200002</v>
      </c>
      <c r="BA4" s="7">
        <v>1.2819345931299999</v>
      </c>
      <c r="BB4" s="7">
        <v>0.60723830199200002</v>
      </c>
      <c r="BC4" s="7">
        <v>1.60221265568</v>
      </c>
      <c r="BD4" s="7">
        <v>0.419667830814</v>
      </c>
      <c r="BE4" s="7">
        <v>1.7239188673700001</v>
      </c>
      <c r="BF4" s="7">
        <v>0.84146550844699997</v>
      </c>
      <c r="BG4" s="7">
        <v>5.1196724150100001</v>
      </c>
      <c r="BH4" s="7">
        <v>0.30905930075299998</v>
      </c>
      <c r="BI4" s="7">
        <v>0.67309729653299999</v>
      </c>
      <c r="BJ4" s="7">
        <v>0.84146550844699997</v>
      </c>
    </row>
    <row r="5" spans="1:62" s="1" customFormat="1" ht="18" customHeight="1" x14ac:dyDescent="0.3">
      <c r="A5" s="4" t="s">
        <v>69</v>
      </c>
      <c r="B5" s="4">
        <v>59785929</v>
      </c>
      <c r="C5" s="4">
        <v>59786740</v>
      </c>
      <c r="D5" s="4" t="s">
        <v>92</v>
      </c>
      <c r="E5" s="4">
        <v>3.4469433440000001</v>
      </c>
      <c r="F5" s="4">
        <v>0.56837905499999997</v>
      </c>
      <c r="G5" s="4">
        <f>E5</f>
        <v>3.4469433440000001</v>
      </c>
      <c r="H5" s="4">
        <f>E5-F5</f>
        <v>2.8785642890000003</v>
      </c>
      <c r="I5" s="4">
        <f>E5+F5</f>
        <v>4.0153223990000004</v>
      </c>
      <c r="J5" s="6">
        <v>1</v>
      </c>
      <c r="K5" s="6">
        <v>1</v>
      </c>
      <c r="L5" s="6">
        <v>1</v>
      </c>
      <c r="M5" s="6">
        <v>1</v>
      </c>
      <c r="N5" s="6">
        <v>0</v>
      </c>
      <c r="O5" s="6">
        <v>1</v>
      </c>
      <c r="P5" s="6">
        <v>1</v>
      </c>
      <c r="Q5" s="6">
        <v>1</v>
      </c>
      <c r="R5" s="6">
        <v>0</v>
      </c>
      <c r="S5" s="6">
        <v>1</v>
      </c>
      <c r="T5" s="6">
        <v>1</v>
      </c>
      <c r="U5" s="6">
        <v>1</v>
      </c>
      <c r="V5" s="6">
        <v>1</v>
      </c>
      <c r="W5" s="6">
        <v>1</v>
      </c>
      <c r="X5" s="6">
        <v>1</v>
      </c>
      <c r="Y5" s="6">
        <v>1</v>
      </c>
      <c r="Z5" s="6">
        <v>0</v>
      </c>
      <c r="AA5" s="6">
        <v>1</v>
      </c>
      <c r="AB5" s="6">
        <v>0</v>
      </c>
      <c r="AC5" s="7">
        <v>1.21853989819</v>
      </c>
      <c r="AD5" s="7">
        <v>0.45099509813400002</v>
      </c>
      <c r="AE5" s="7">
        <v>1.2701447430599999</v>
      </c>
      <c r="AF5" s="7">
        <v>1.8668394530300001</v>
      </c>
      <c r="AG5" s="7">
        <v>9.6918966418700006</v>
      </c>
      <c r="AH5" s="7">
        <v>28.253164626699999</v>
      </c>
      <c r="AI5" s="7">
        <v>1.8668394530300001</v>
      </c>
      <c r="AJ5" s="7">
        <v>8.5247117350600004</v>
      </c>
      <c r="AK5" s="7">
        <v>1.8668394530300001</v>
      </c>
      <c r="AL5" s="7">
        <v>8.5258233482900003</v>
      </c>
      <c r="AM5" s="7">
        <v>1.8668394530300001</v>
      </c>
      <c r="AN5" s="7">
        <v>8.1069866795099994</v>
      </c>
      <c r="AO5" s="7">
        <v>1.8668394530300001</v>
      </c>
      <c r="AP5" s="7">
        <v>58.124045678599998</v>
      </c>
      <c r="AQ5" s="7">
        <v>1.4068763237499999</v>
      </c>
      <c r="AR5" s="7">
        <v>1.0549719802199999</v>
      </c>
      <c r="AS5" s="7">
        <v>1.0254268429</v>
      </c>
      <c r="AT5" s="7">
        <v>0.61811860150700004</v>
      </c>
      <c r="AU5" s="7">
        <v>1.22920078027</v>
      </c>
      <c r="AV5" s="7">
        <v>1.2453689525</v>
      </c>
      <c r="AW5" s="7">
        <v>9.7311577205499997</v>
      </c>
      <c r="AX5" s="7">
        <v>23.686334235899999</v>
      </c>
      <c r="AY5" s="7">
        <v>16.893358367899999</v>
      </c>
      <c r="AZ5" s="7">
        <v>1.1430368037500001</v>
      </c>
      <c r="BA5" s="7">
        <v>4.4193008342200004</v>
      </c>
      <c r="BB5" s="7">
        <v>1.1430368037500001</v>
      </c>
      <c r="BC5" s="7">
        <v>2.1029041105799999</v>
      </c>
      <c r="BD5" s="7">
        <v>1.0141972578</v>
      </c>
      <c r="BE5" s="7">
        <v>3.4888834220599998</v>
      </c>
      <c r="BF5" s="7">
        <v>1.2453689525</v>
      </c>
      <c r="BG5" s="7">
        <v>7.4191862963300004</v>
      </c>
      <c r="BH5" s="7">
        <v>0.61811860150700004</v>
      </c>
      <c r="BI5" s="7">
        <v>26.038237523799999</v>
      </c>
      <c r="BJ5" s="7">
        <v>1.2453689525</v>
      </c>
    </row>
    <row r="6" spans="1:62" s="1" customFormat="1" ht="18" customHeight="1" x14ac:dyDescent="0.3">
      <c r="A6" s="4" t="s">
        <v>83</v>
      </c>
      <c r="B6" s="4">
        <v>49676543</v>
      </c>
      <c r="C6" s="4">
        <v>49677307</v>
      </c>
      <c r="D6" s="4" t="s">
        <v>84</v>
      </c>
      <c r="E6" s="4">
        <v>3.4111237179999998</v>
      </c>
      <c r="F6" s="4">
        <v>0.61063726500000004</v>
      </c>
      <c r="G6" s="4">
        <f>E6</f>
        <v>3.4111237179999998</v>
      </c>
      <c r="H6" s="4">
        <f>E6-F6</f>
        <v>2.8004864529999995</v>
      </c>
      <c r="I6" s="4">
        <f>E6+F6</f>
        <v>4.0217609830000001</v>
      </c>
      <c r="J6" s="6">
        <v>1</v>
      </c>
      <c r="K6" s="6">
        <v>1</v>
      </c>
      <c r="L6" s="6">
        <v>1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1</v>
      </c>
      <c r="V6" s="6">
        <v>1</v>
      </c>
      <c r="W6" s="6">
        <v>1</v>
      </c>
      <c r="X6" s="6">
        <v>1</v>
      </c>
      <c r="Y6" s="6">
        <v>1</v>
      </c>
      <c r="Z6" s="6">
        <v>0</v>
      </c>
      <c r="AA6" s="6">
        <v>0</v>
      </c>
      <c r="AB6" s="6">
        <v>0</v>
      </c>
      <c r="AC6" s="7">
        <v>0.93182462802499999</v>
      </c>
      <c r="AD6" s="7">
        <v>0.63139313738799996</v>
      </c>
      <c r="AE6" s="7">
        <v>0.89075085876600002</v>
      </c>
      <c r="AF6" s="7">
        <v>1.6668209402</v>
      </c>
      <c r="AG6" s="7">
        <v>1.4252789179200001</v>
      </c>
      <c r="AH6" s="7">
        <v>5.4016671945699999</v>
      </c>
      <c r="AI6" s="7">
        <v>1.6668209402</v>
      </c>
      <c r="AJ6" s="7">
        <v>4.3945219409399998</v>
      </c>
      <c r="AK6" s="7">
        <v>1.6668209402</v>
      </c>
      <c r="AL6" s="7">
        <v>4.57653187905</v>
      </c>
      <c r="AM6" s="7">
        <v>1.6668209402</v>
      </c>
      <c r="AN6" s="7">
        <v>3.9387718301399999</v>
      </c>
      <c r="AO6" s="7">
        <v>1.6668209402</v>
      </c>
      <c r="AP6" s="7">
        <v>13.522432220900001</v>
      </c>
      <c r="AQ6" s="7">
        <v>0.51585465204299996</v>
      </c>
      <c r="AR6" s="7">
        <v>0.83287261596499995</v>
      </c>
      <c r="AS6" s="7">
        <v>0.61525610573800005</v>
      </c>
      <c r="AT6" s="7">
        <v>0.412079067671</v>
      </c>
      <c r="AU6" s="7">
        <v>1.22920078027</v>
      </c>
      <c r="AV6" s="7">
        <v>1.17805171183</v>
      </c>
      <c r="AW6" s="7">
        <v>2.9608367483100002</v>
      </c>
      <c r="AX6" s="7">
        <v>10.0457633766</v>
      </c>
      <c r="AY6" s="7">
        <v>5.5006422978499998</v>
      </c>
      <c r="AZ6" s="7">
        <v>0.92871740304600003</v>
      </c>
      <c r="BA6" s="7">
        <v>1.2819345931299999</v>
      </c>
      <c r="BB6" s="7">
        <v>0.92871740304600003</v>
      </c>
      <c r="BC6" s="7">
        <v>0.90124461881899998</v>
      </c>
      <c r="BD6" s="7">
        <v>1.0141972578</v>
      </c>
      <c r="BE6" s="7">
        <v>1.84705592933</v>
      </c>
      <c r="BF6" s="7">
        <v>1.17805171183</v>
      </c>
      <c r="BG6" s="7">
        <v>1.90903039204</v>
      </c>
      <c r="BH6" s="7">
        <v>0.412079067671</v>
      </c>
      <c r="BI6" s="7">
        <v>0.95650668454700005</v>
      </c>
      <c r="BJ6" s="7">
        <v>1.17805171183</v>
      </c>
    </row>
    <row r="7" spans="1:62" s="1" customFormat="1" ht="18" customHeight="1" x14ac:dyDescent="0.3">
      <c r="A7" s="4" t="s">
        <v>69</v>
      </c>
      <c r="B7" s="4">
        <v>78258457</v>
      </c>
      <c r="C7" s="4">
        <v>78259210</v>
      </c>
      <c r="D7" s="4" t="s">
        <v>76</v>
      </c>
      <c r="E7" s="4">
        <v>3.2775238889999998</v>
      </c>
      <c r="F7" s="4">
        <v>0.68256062900000003</v>
      </c>
      <c r="G7" s="4">
        <f>E7</f>
        <v>3.2775238889999998</v>
      </c>
      <c r="H7" s="4">
        <f>E7-F7</f>
        <v>2.5949632599999997</v>
      </c>
      <c r="I7" s="4">
        <f>E7+F7</f>
        <v>3.9600845179999999</v>
      </c>
      <c r="J7" s="6">
        <v>1</v>
      </c>
      <c r="K7" s="6">
        <v>1</v>
      </c>
      <c r="L7" s="6">
        <v>0</v>
      </c>
      <c r="M7" s="6">
        <v>1</v>
      </c>
      <c r="N7" s="6">
        <v>0</v>
      </c>
      <c r="O7" s="6">
        <v>1</v>
      </c>
      <c r="P7" s="6">
        <v>1</v>
      </c>
      <c r="Q7" s="6">
        <v>0</v>
      </c>
      <c r="R7" s="6">
        <v>0</v>
      </c>
      <c r="S7" s="6">
        <v>1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7">
        <v>0.43007290524199998</v>
      </c>
      <c r="AD7" s="7">
        <v>0.270597058881</v>
      </c>
      <c r="AE7" s="7">
        <v>1.1876678116899999</v>
      </c>
      <c r="AF7" s="7">
        <v>0.48893414246</v>
      </c>
      <c r="AG7" s="7">
        <v>1.05877862474</v>
      </c>
      <c r="AH7" s="7">
        <v>0.46681074520999999</v>
      </c>
      <c r="AI7" s="7">
        <v>0.48893414246</v>
      </c>
      <c r="AJ7" s="7">
        <v>0.59474733035299998</v>
      </c>
      <c r="AK7" s="7">
        <v>0.48893414246</v>
      </c>
      <c r="AL7" s="7">
        <v>0.46462252579199997</v>
      </c>
      <c r="AM7" s="7">
        <v>0.48893414246</v>
      </c>
      <c r="AN7" s="7">
        <v>0.61184805128399999</v>
      </c>
      <c r="AO7" s="7">
        <v>0.48893414246</v>
      </c>
      <c r="AP7" s="7">
        <v>0.22412871084300001</v>
      </c>
      <c r="AQ7" s="7">
        <v>0.656542284418</v>
      </c>
      <c r="AR7" s="7">
        <v>0.222099364257</v>
      </c>
      <c r="AS7" s="7">
        <v>0.74343446109900002</v>
      </c>
      <c r="AT7" s="7">
        <v>0.20603953383599999</v>
      </c>
      <c r="AU7" s="7">
        <v>1.6074164049699999</v>
      </c>
      <c r="AV7" s="7">
        <v>0.97609998979799995</v>
      </c>
      <c r="AW7" s="7">
        <v>2.2819187678000001</v>
      </c>
      <c r="AX7" s="7">
        <v>6.2539801412999996</v>
      </c>
      <c r="AY7" s="7">
        <v>2.5752070682800001</v>
      </c>
      <c r="AZ7" s="7">
        <v>7.1439800234299994E-2</v>
      </c>
      <c r="BA7" s="7">
        <v>5.3976193395100003</v>
      </c>
      <c r="BB7" s="7">
        <v>7.1439800234299994E-2</v>
      </c>
      <c r="BC7" s="7">
        <v>1.1015212007799999</v>
      </c>
      <c r="BD7" s="7">
        <v>0.59452942698599998</v>
      </c>
      <c r="BE7" s="7">
        <v>5.68482769359</v>
      </c>
      <c r="BF7" s="7">
        <v>0.97609998979799995</v>
      </c>
      <c r="BG7" s="7">
        <v>5.1052100635600004</v>
      </c>
      <c r="BH7" s="7">
        <v>0.20603953383599999</v>
      </c>
      <c r="BI7" s="7">
        <v>2.1609965836099998</v>
      </c>
      <c r="BJ7" s="7">
        <v>0.97609998979799995</v>
      </c>
    </row>
    <row r="8" spans="1:62" s="1" customFormat="1" ht="18" customHeight="1" x14ac:dyDescent="0.3">
      <c r="A8" s="4" t="s">
        <v>74</v>
      </c>
      <c r="B8" s="4">
        <v>8346021</v>
      </c>
      <c r="C8" s="4">
        <v>8346749</v>
      </c>
      <c r="D8" s="4" t="s">
        <v>75</v>
      </c>
      <c r="E8" s="4">
        <v>3.252262977</v>
      </c>
      <c r="F8" s="4">
        <v>0.94314514999999999</v>
      </c>
      <c r="G8" s="4">
        <f>E8</f>
        <v>3.252262977</v>
      </c>
      <c r="H8" s="4">
        <f>E8-F8</f>
        <v>2.3091178270000001</v>
      </c>
      <c r="I8" s="4">
        <f>E8+F8</f>
        <v>4.1954081270000003</v>
      </c>
      <c r="J8" s="6">
        <v>1</v>
      </c>
      <c r="K8" s="6">
        <v>1</v>
      </c>
      <c r="L8" s="6">
        <v>1</v>
      </c>
      <c r="M8" s="6">
        <v>0</v>
      </c>
      <c r="N8" s="6">
        <v>0</v>
      </c>
      <c r="O8" s="6">
        <v>1</v>
      </c>
      <c r="P8" s="6">
        <v>1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7">
        <v>0.28671527016100001</v>
      </c>
      <c r="AD8" s="7">
        <v>0.270597058881</v>
      </c>
      <c r="AE8" s="7">
        <v>0.181449249008</v>
      </c>
      <c r="AF8" s="7">
        <v>0.42226130485199997</v>
      </c>
      <c r="AG8" s="7">
        <v>0.122166764393</v>
      </c>
      <c r="AH8" s="7">
        <v>0.46681074520999999</v>
      </c>
      <c r="AI8" s="7">
        <v>0.42226130485199997</v>
      </c>
      <c r="AJ8" s="7">
        <v>0.198249110118</v>
      </c>
      <c r="AK8" s="7">
        <v>0.42226130485199997</v>
      </c>
      <c r="AL8" s="7">
        <v>0.209080136606</v>
      </c>
      <c r="AM8" s="7">
        <v>0.42226130485199997</v>
      </c>
      <c r="AN8" s="7">
        <v>0.17208226442399999</v>
      </c>
      <c r="AO8" s="7">
        <v>0.42226130485199997</v>
      </c>
      <c r="AP8" s="7">
        <v>1.1206435542199999</v>
      </c>
      <c r="AQ8" s="7">
        <v>0.51585465204299996</v>
      </c>
      <c r="AR8" s="7">
        <v>0.72182293383600005</v>
      </c>
      <c r="AS8" s="7">
        <v>0.35889939501399998</v>
      </c>
      <c r="AT8" s="7">
        <v>0.92717790225999996</v>
      </c>
      <c r="AU8" s="7">
        <v>1.0085749991999999</v>
      </c>
      <c r="AV8" s="7">
        <v>1.21171033216</v>
      </c>
      <c r="AW8" s="7">
        <v>5.2238966833199996</v>
      </c>
      <c r="AX8" s="7">
        <v>9.15937249041</v>
      </c>
      <c r="AY8" s="7">
        <v>4.1821362788899998</v>
      </c>
      <c r="AZ8" s="7">
        <v>0.53579850175699995</v>
      </c>
      <c r="BA8" s="7">
        <v>2.9012203949900002</v>
      </c>
      <c r="BB8" s="7">
        <v>0.53579850175699995</v>
      </c>
      <c r="BC8" s="7">
        <v>1.9026275286200001</v>
      </c>
      <c r="BD8" s="7">
        <v>0.55955710775099998</v>
      </c>
      <c r="BE8" s="7">
        <v>4.0224773571999997</v>
      </c>
      <c r="BF8" s="7">
        <v>1.21171033216</v>
      </c>
      <c r="BG8" s="7">
        <v>14.8672972956</v>
      </c>
      <c r="BH8" s="7">
        <v>0.92717790225999996</v>
      </c>
      <c r="BI8" s="7">
        <v>1.06278520505</v>
      </c>
      <c r="BJ8" s="7">
        <v>1.21171033216</v>
      </c>
    </row>
    <row r="9" spans="1:62" s="1" customFormat="1" ht="18" customHeight="1" x14ac:dyDescent="0.3">
      <c r="A9" s="4" t="s">
        <v>83</v>
      </c>
      <c r="B9" s="4">
        <v>31674962</v>
      </c>
      <c r="C9" s="4">
        <v>31675802</v>
      </c>
      <c r="D9" s="4" t="s">
        <v>97</v>
      </c>
      <c r="E9" s="4">
        <v>3.2422976590000001</v>
      </c>
      <c r="F9" s="4">
        <v>1.220044661</v>
      </c>
      <c r="G9" s="4">
        <f>E9</f>
        <v>3.2422976590000001</v>
      </c>
      <c r="H9" s="4">
        <f>E9-F9</f>
        <v>2.0222529979999999</v>
      </c>
      <c r="I9" s="4">
        <f>E9+F9</f>
        <v>4.4623423200000003</v>
      </c>
      <c r="J9" s="6">
        <v>1</v>
      </c>
      <c r="K9" s="6">
        <v>1</v>
      </c>
      <c r="L9" s="6">
        <v>1</v>
      </c>
      <c r="M9" s="6">
        <v>1</v>
      </c>
      <c r="N9" s="6">
        <v>0</v>
      </c>
      <c r="O9" s="6">
        <v>1</v>
      </c>
      <c r="P9" s="6">
        <v>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7">
        <v>0.43007290524199998</v>
      </c>
      <c r="AD9" s="7">
        <v>0.90199019626900001</v>
      </c>
      <c r="AE9" s="7">
        <v>0.70930160975800005</v>
      </c>
      <c r="AF9" s="7">
        <v>1.00009256412</v>
      </c>
      <c r="AG9" s="7">
        <v>0.488667057573</v>
      </c>
      <c r="AH9" s="7">
        <v>2.5785736402100001</v>
      </c>
      <c r="AI9" s="7">
        <v>1.00009256412</v>
      </c>
      <c r="AJ9" s="7">
        <v>0.92516251388199999</v>
      </c>
      <c r="AK9" s="7">
        <v>1.00009256412</v>
      </c>
      <c r="AL9" s="7">
        <v>0.81308942013600005</v>
      </c>
      <c r="AM9" s="7">
        <v>1.00009256412</v>
      </c>
      <c r="AN9" s="7">
        <v>0.45888603846300002</v>
      </c>
      <c r="AO9" s="7">
        <v>1.00009256412</v>
      </c>
      <c r="AP9" s="7">
        <v>1.79302968674</v>
      </c>
      <c r="AQ9" s="7">
        <v>1.1255010590000001</v>
      </c>
      <c r="AR9" s="7">
        <v>1.2215465034099999</v>
      </c>
      <c r="AS9" s="7">
        <v>0.69216311895500005</v>
      </c>
      <c r="AT9" s="7">
        <v>0.824158135342</v>
      </c>
      <c r="AU9" s="7">
        <v>1.67045234242</v>
      </c>
      <c r="AV9" s="7">
        <v>1.44732067453</v>
      </c>
      <c r="AW9" s="7">
        <v>11.3152996751</v>
      </c>
      <c r="AX9" s="7">
        <v>69.532440626099998</v>
      </c>
      <c r="AY9" s="7">
        <v>5.7684638329500002</v>
      </c>
      <c r="AZ9" s="7">
        <v>0.85727760281200005</v>
      </c>
      <c r="BA9" s="7">
        <v>5.3976193395100003</v>
      </c>
      <c r="BB9" s="7">
        <v>0.85727760281200005</v>
      </c>
      <c r="BC9" s="7">
        <v>1.8024892376399999</v>
      </c>
      <c r="BD9" s="7">
        <v>0.83933566162700002</v>
      </c>
      <c r="BE9" s="7">
        <v>4.4534570740400001</v>
      </c>
      <c r="BF9" s="7">
        <v>1.44732067453</v>
      </c>
      <c r="BG9" s="7">
        <v>12.3797728453</v>
      </c>
      <c r="BH9" s="7">
        <v>0.824158135342</v>
      </c>
      <c r="BI9" s="7">
        <v>2.0547180631000002</v>
      </c>
      <c r="BJ9" s="7">
        <v>1.44732067453</v>
      </c>
    </row>
    <row r="10" spans="1:62" s="1" customFormat="1" ht="18" customHeight="1" x14ac:dyDescent="0.3">
      <c r="A10" s="4" t="s">
        <v>85</v>
      </c>
      <c r="B10" s="4">
        <v>15509199</v>
      </c>
      <c r="C10" s="4">
        <v>15510045</v>
      </c>
      <c r="D10" s="4" t="s">
        <v>90</v>
      </c>
      <c r="E10" s="4">
        <v>3.2111135960000001</v>
      </c>
      <c r="F10" s="4">
        <v>0.37816910500000001</v>
      </c>
      <c r="G10" s="4">
        <f>E10</f>
        <v>3.2111135960000001</v>
      </c>
      <c r="H10" s="4">
        <f>E10-F10</f>
        <v>2.8329444910000001</v>
      </c>
      <c r="I10" s="4">
        <f>E10+F10</f>
        <v>3.5892827010000001</v>
      </c>
      <c r="J10" s="6">
        <v>1</v>
      </c>
      <c r="K10" s="6">
        <v>1</v>
      </c>
      <c r="L10" s="6">
        <v>1</v>
      </c>
      <c r="M10" s="6">
        <v>1</v>
      </c>
      <c r="N10" s="6">
        <v>0</v>
      </c>
      <c r="O10" s="6">
        <v>1</v>
      </c>
      <c r="P10" s="6">
        <v>1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7">
        <v>0.143357635081</v>
      </c>
      <c r="AD10" s="7">
        <v>9.0199019626899996E-2</v>
      </c>
      <c r="AE10" s="7">
        <v>0.23093540782800001</v>
      </c>
      <c r="AF10" s="7">
        <v>0.68895265528500005</v>
      </c>
      <c r="AG10" s="7">
        <v>0.203611273989</v>
      </c>
      <c r="AH10" s="7">
        <v>0.60018524384100003</v>
      </c>
      <c r="AI10" s="7">
        <v>0.68895265528500005</v>
      </c>
      <c r="AJ10" s="7">
        <v>0.13216607341200001</v>
      </c>
      <c r="AK10" s="7">
        <v>0.68895265528500005</v>
      </c>
      <c r="AL10" s="7">
        <v>0.209080136606</v>
      </c>
      <c r="AM10" s="7">
        <v>0.68895265528500005</v>
      </c>
      <c r="AN10" s="7">
        <v>0.38240503205300003</v>
      </c>
      <c r="AO10" s="7">
        <v>0.68895265528500005</v>
      </c>
      <c r="AP10" s="7">
        <v>0.52296699196700003</v>
      </c>
      <c r="AQ10" s="7">
        <v>0.46895877458399998</v>
      </c>
      <c r="AR10" s="7">
        <v>0.444198728514</v>
      </c>
      <c r="AS10" s="7">
        <v>0.66652744788200002</v>
      </c>
      <c r="AT10" s="7">
        <v>0.824158135342</v>
      </c>
      <c r="AU10" s="7">
        <v>0.91402109302199996</v>
      </c>
      <c r="AV10" s="7">
        <v>1.11073447115</v>
      </c>
      <c r="AW10" s="7">
        <v>8.0904392676699999</v>
      </c>
      <c r="AX10" s="7">
        <v>12.409472406400001</v>
      </c>
      <c r="AY10" s="7">
        <v>11.557529322400001</v>
      </c>
      <c r="AZ10" s="7">
        <v>0.57151840187500003</v>
      </c>
      <c r="BA10" s="7">
        <v>4.3518305924799998</v>
      </c>
      <c r="BB10" s="7">
        <v>0.57151840187500003</v>
      </c>
      <c r="BC10" s="7">
        <v>0.80110632783900004</v>
      </c>
      <c r="BD10" s="7">
        <v>0.59452942698599998</v>
      </c>
      <c r="BE10" s="7">
        <v>6.7314927202100003</v>
      </c>
      <c r="BF10" s="7">
        <v>1.11073447115</v>
      </c>
      <c r="BG10" s="7">
        <v>3.2251043744299999</v>
      </c>
      <c r="BH10" s="7">
        <v>0.824158135342</v>
      </c>
      <c r="BI10" s="7">
        <v>1.7358825015899999</v>
      </c>
      <c r="BJ10" s="7">
        <v>1.11073447115</v>
      </c>
    </row>
    <row r="11" spans="1:62" s="1" customFormat="1" ht="18" customHeight="1" x14ac:dyDescent="0.3">
      <c r="A11" s="4" t="s">
        <v>61</v>
      </c>
      <c r="B11" s="4">
        <v>37467201</v>
      </c>
      <c r="C11" s="4">
        <v>37467985</v>
      </c>
      <c r="D11" s="4" t="s">
        <v>62</v>
      </c>
      <c r="E11" s="4">
        <v>2.934525748</v>
      </c>
      <c r="F11" s="4">
        <v>0.93301495899999998</v>
      </c>
      <c r="G11" s="4">
        <f>E11</f>
        <v>2.934525748</v>
      </c>
      <c r="H11" s="4">
        <f>E11-F11</f>
        <v>2.0015107890000001</v>
      </c>
      <c r="I11" s="4">
        <f>E11+F11</f>
        <v>3.8675407069999999</v>
      </c>
      <c r="J11" s="6">
        <v>1</v>
      </c>
      <c r="K11" s="6">
        <v>1</v>
      </c>
      <c r="L11" s="6">
        <v>0</v>
      </c>
      <c r="M11" s="6">
        <v>0</v>
      </c>
      <c r="N11" s="6">
        <v>0</v>
      </c>
      <c r="O11" s="6">
        <v>1</v>
      </c>
      <c r="P11" s="6">
        <v>0</v>
      </c>
      <c r="Q11" s="6">
        <v>0</v>
      </c>
      <c r="R11" s="6">
        <v>0</v>
      </c>
      <c r="S11" s="6">
        <v>0</v>
      </c>
      <c r="T11" s="6">
        <v>1</v>
      </c>
      <c r="U11" s="6">
        <v>0</v>
      </c>
      <c r="V11" s="6">
        <v>0</v>
      </c>
      <c r="W11" s="6">
        <v>0</v>
      </c>
      <c r="X11" s="6">
        <v>0</v>
      </c>
      <c r="Y11" s="6">
        <v>1</v>
      </c>
      <c r="Z11" s="6">
        <v>0</v>
      </c>
      <c r="AA11" s="6">
        <v>0</v>
      </c>
      <c r="AB11" s="6">
        <v>0</v>
      </c>
      <c r="AC11" s="7">
        <v>0.50175172278199998</v>
      </c>
      <c r="AD11" s="7">
        <v>0.63139313738799996</v>
      </c>
      <c r="AE11" s="7">
        <v>0.84126469994599995</v>
      </c>
      <c r="AF11" s="7">
        <v>1.4001295897699999</v>
      </c>
      <c r="AG11" s="7">
        <v>8.8367292911100002</v>
      </c>
      <c r="AH11" s="7">
        <v>2.3340537260500001</v>
      </c>
      <c r="AI11" s="7">
        <v>1.4001295897699999</v>
      </c>
      <c r="AJ11" s="7">
        <v>1.05732858729</v>
      </c>
      <c r="AK11" s="7">
        <v>1.4001295897699999</v>
      </c>
      <c r="AL11" s="7">
        <v>1.44032982996</v>
      </c>
      <c r="AM11" s="7">
        <v>1.4001295897699999</v>
      </c>
      <c r="AN11" s="7">
        <v>0.82217081891300003</v>
      </c>
      <c r="AO11" s="7">
        <v>1.4001295897699999</v>
      </c>
      <c r="AP11" s="7">
        <v>8.2180527309099993</v>
      </c>
      <c r="AQ11" s="7">
        <v>0.89102167171000002</v>
      </c>
      <c r="AR11" s="7">
        <v>0.83287261596499995</v>
      </c>
      <c r="AS11" s="7">
        <v>0.56398476359299998</v>
      </c>
      <c r="AT11" s="7">
        <v>0.30905930075299998</v>
      </c>
      <c r="AU11" s="7">
        <v>1.73348827987</v>
      </c>
      <c r="AV11" s="7">
        <v>0.90878274912199997</v>
      </c>
      <c r="AW11" s="7">
        <v>3.7151900599799998</v>
      </c>
      <c r="AX11" s="7">
        <v>8.5684452329600003</v>
      </c>
      <c r="AY11" s="7">
        <v>1.8335474326200001</v>
      </c>
      <c r="AZ11" s="7">
        <v>0.21431940070300001</v>
      </c>
      <c r="BA11" s="7">
        <v>2.1253126149299999</v>
      </c>
      <c r="BB11" s="7">
        <v>0.21431940070300001</v>
      </c>
      <c r="BC11" s="7">
        <v>0.20027658196000001</v>
      </c>
      <c r="BD11" s="7">
        <v>0.419667830814</v>
      </c>
      <c r="BE11" s="7">
        <v>3.6325433276700001</v>
      </c>
      <c r="BF11" s="7">
        <v>0.90878274912199997</v>
      </c>
      <c r="BG11" s="7">
        <v>1.1136010620200001</v>
      </c>
      <c r="BH11" s="7">
        <v>0.30905930075299998</v>
      </c>
      <c r="BI11" s="7">
        <v>1.62960398108</v>
      </c>
      <c r="BJ11" s="7">
        <v>0.90878274912199997</v>
      </c>
    </row>
    <row r="12" spans="1:62" s="1" customFormat="1" ht="18" customHeight="1" x14ac:dyDescent="0.3">
      <c r="A12" s="4" t="s">
        <v>63</v>
      </c>
      <c r="B12" s="4">
        <v>6885808</v>
      </c>
      <c r="C12" s="4">
        <v>6886663</v>
      </c>
      <c r="D12" s="4" t="s">
        <v>64</v>
      </c>
      <c r="E12" s="4">
        <v>2.7268271730000002</v>
      </c>
      <c r="F12" s="4">
        <v>0.88062869200000005</v>
      </c>
      <c r="G12" s="4">
        <f>E12</f>
        <v>2.7268271730000002</v>
      </c>
      <c r="H12" s="4">
        <f>E12-F12</f>
        <v>1.8461984810000001</v>
      </c>
      <c r="I12" s="4">
        <f>E12+F12</f>
        <v>3.6074558650000004</v>
      </c>
      <c r="J12" s="6">
        <v>1</v>
      </c>
      <c r="K12" s="6">
        <v>1</v>
      </c>
      <c r="L12" s="6">
        <v>1</v>
      </c>
      <c r="M12" s="6">
        <v>0</v>
      </c>
      <c r="N12" s="6">
        <v>0</v>
      </c>
      <c r="O12" s="6">
        <v>1</v>
      </c>
      <c r="P12" s="6">
        <v>1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7">
        <v>0.28671527016100001</v>
      </c>
      <c r="AD12" s="7">
        <v>0.72159215701500001</v>
      </c>
      <c r="AE12" s="7">
        <v>0.395889270563</v>
      </c>
      <c r="AF12" s="7">
        <v>0.40003702564900001</v>
      </c>
      <c r="AG12" s="7">
        <v>8.1444509595499995E-2</v>
      </c>
      <c r="AH12" s="7">
        <v>0.22229083105200001</v>
      </c>
      <c r="AI12" s="7">
        <v>0.40003702564900001</v>
      </c>
      <c r="AJ12" s="7">
        <v>3.30415183529E-2</v>
      </c>
      <c r="AK12" s="7">
        <v>0.40003702564900001</v>
      </c>
      <c r="AL12" s="7">
        <v>0.162617884027</v>
      </c>
      <c r="AM12" s="7">
        <v>0.40003702564900001</v>
      </c>
      <c r="AN12" s="7">
        <v>0.28680377403899998</v>
      </c>
      <c r="AO12" s="7">
        <v>0.40003702564900001</v>
      </c>
      <c r="AP12" s="7">
        <v>0.14941914056200001</v>
      </c>
      <c r="AQ12" s="7">
        <v>0.60964640696000005</v>
      </c>
      <c r="AR12" s="7">
        <v>0.77734777489999995</v>
      </c>
      <c r="AS12" s="7">
        <v>0.66652744788200002</v>
      </c>
      <c r="AT12" s="7">
        <v>0.412079067671</v>
      </c>
      <c r="AU12" s="7">
        <v>0.81946718684800002</v>
      </c>
      <c r="AV12" s="7">
        <v>0.94244136946000001</v>
      </c>
      <c r="AW12" s="7">
        <v>4.8090023619000002</v>
      </c>
      <c r="AX12" s="7">
        <v>4.6781741214399997</v>
      </c>
      <c r="AY12" s="7">
        <v>9.2913471023500005</v>
      </c>
      <c r="AZ12" s="7">
        <v>0.678678102226</v>
      </c>
      <c r="BA12" s="7">
        <v>1.9566370105699999</v>
      </c>
      <c r="BB12" s="7">
        <v>0.678678102226</v>
      </c>
      <c r="BC12" s="7">
        <v>1.0013829098</v>
      </c>
      <c r="BD12" s="7">
        <v>0.804363342393</v>
      </c>
      <c r="BE12" s="7">
        <v>1.3134619941900001</v>
      </c>
      <c r="BF12" s="7">
        <v>0.94244136946000001</v>
      </c>
      <c r="BG12" s="7">
        <v>8.0844544632499993</v>
      </c>
      <c r="BH12" s="7">
        <v>0.412079067671</v>
      </c>
      <c r="BI12" s="7">
        <v>0.63767112303100004</v>
      </c>
      <c r="BJ12" s="7">
        <v>0.94244136946000001</v>
      </c>
    </row>
    <row r="13" spans="1:62" s="1" customFormat="1" ht="18" customHeight="1" x14ac:dyDescent="0.3">
      <c r="A13" s="4" t="s">
        <v>69</v>
      </c>
      <c r="B13" s="4">
        <v>75351725</v>
      </c>
      <c r="C13" s="4">
        <v>75352680</v>
      </c>
      <c r="D13" s="4" t="s">
        <v>73</v>
      </c>
      <c r="E13" s="4">
        <v>2.6148410270000002</v>
      </c>
      <c r="F13" s="4">
        <v>0.63344605600000004</v>
      </c>
      <c r="G13" s="4">
        <f>E13</f>
        <v>2.6148410270000002</v>
      </c>
      <c r="H13" s="4">
        <f>E13-F13</f>
        <v>1.9813949710000003</v>
      </c>
      <c r="I13" s="4">
        <f>E13+F13</f>
        <v>3.2482870830000001</v>
      </c>
      <c r="J13" s="6">
        <v>1</v>
      </c>
      <c r="K13" s="6">
        <v>1</v>
      </c>
      <c r="L13" s="6">
        <v>0</v>
      </c>
      <c r="M13" s="6">
        <v>0</v>
      </c>
      <c r="N13" s="6">
        <v>0</v>
      </c>
      <c r="O13" s="6">
        <v>1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7">
        <v>0.64510935786300005</v>
      </c>
      <c r="AD13" s="7">
        <v>0.45099509813400002</v>
      </c>
      <c r="AE13" s="7">
        <v>0.51135697447700001</v>
      </c>
      <c r="AF13" s="7">
        <v>0.97786828492</v>
      </c>
      <c r="AG13" s="7">
        <v>0.36650029317999999</v>
      </c>
      <c r="AH13" s="7">
        <v>0.84470515799900003</v>
      </c>
      <c r="AI13" s="7">
        <v>0.97786828492</v>
      </c>
      <c r="AJ13" s="7">
        <v>0.759954922117</v>
      </c>
      <c r="AK13" s="7">
        <v>0.97786828492</v>
      </c>
      <c r="AL13" s="7">
        <v>0.51108477837099997</v>
      </c>
      <c r="AM13" s="7">
        <v>0.97786828492</v>
      </c>
      <c r="AN13" s="7">
        <v>0.70744930929700001</v>
      </c>
      <c r="AO13" s="7">
        <v>0.97786828492</v>
      </c>
      <c r="AP13" s="7">
        <v>0.97122441365300005</v>
      </c>
      <c r="AQ13" s="7">
        <v>0.56275052950100002</v>
      </c>
      <c r="AR13" s="7">
        <v>1.1104968212899999</v>
      </c>
      <c r="AS13" s="7">
        <v>0.230721039652</v>
      </c>
      <c r="AT13" s="7">
        <v>1.0301976691800001</v>
      </c>
      <c r="AU13" s="7">
        <v>1.0085749991999999</v>
      </c>
      <c r="AV13" s="7">
        <v>1.41366205419</v>
      </c>
      <c r="AW13" s="7">
        <v>2.1876246038399998</v>
      </c>
      <c r="AX13" s="7">
        <v>3.2500999159499999</v>
      </c>
      <c r="AY13" s="7">
        <v>1.29790436241</v>
      </c>
      <c r="AZ13" s="7">
        <v>0.85727760281200005</v>
      </c>
      <c r="BA13" s="7">
        <v>1.51808043924</v>
      </c>
      <c r="BB13" s="7">
        <v>0.85727760281200005</v>
      </c>
      <c r="BC13" s="7">
        <v>1.1015212007799999</v>
      </c>
      <c r="BD13" s="7">
        <v>0.76939102315800001</v>
      </c>
      <c r="BE13" s="7">
        <v>2.29855848983</v>
      </c>
      <c r="BF13" s="7">
        <v>1.41366205419</v>
      </c>
      <c r="BG13" s="7">
        <v>1.25822457657</v>
      </c>
      <c r="BH13" s="7">
        <v>1.0301976691800001</v>
      </c>
      <c r="BI13" s="7">
        <v>1.23991607256</v>
      </c>
      <c r="BJ13" s="7">
        <v>1.41366205419</v>
      </c>
    </row>
    <row r="14" spans="1:62" s="1" customFormat="1" ht="18" customHeight="1" x14ac:dyDescent="0.3">
      <c r="A14" s="4" t="s">
        <v>65</v>
      </c>
      <c r="B14" s="4">
        <v>141860839</v>
      </c>
      <c r="C14" s="4">
        <v>141861629</v>
      </c>
      <c r="D14" s="4" t="s">
        <v>80</v>
      </c>
      <c r="E14" s="4">
        <v>2.6142072789999999</v>
      </c>
      <c r="F14" s="4">
        <v>0.63378000899999998</v>
      </c>
      <c r="G14" s="4">
        <f>E14</f>
        <v>2.6142072789999999</v>
      </c>
      <c r="H14" s="4">
        <f>E14-F14</f>
        <v>1.9804272699999999</v>
      </c>
      <c r="I14" s="4">
        <f>E14+F14</f>
        <v>3.247987288</v>
      </c>
      <c r="J14" s="6">
        <v>1</v>
      </c>
      <c r="K14" s="6">
        <v>1</v>
      </c>
      <c r="L14" s="6">
        <v>0</v>
      </c>
      <c r="M14" s="6">
        <v>1</v>
      </c>
      <c r="N14" s="6">
        <v>0</v>
      </c>
      <c r="O14" s="6">
        <v>1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1</v>
      </c>
      <c r="W14" s="6">
        <v>1</v>
      </c>
      <c r="X14" s="6">
        <v>1</v>
      </c>
      <c r="Y14" s="6">
        <v>0</v>
      </c>
      <c r="Z14" s="6">
        <v>0</v>
      </c>
      <c r="AA14" s="6">
        <v>0</v>
      </c>
      <c r="AB14" s="6">
        <v>0</v>
      </c>
      <c r="AC14" s="7">
        <v>0.35839408770199999</v>
      </c>
      <c r="AD14" s="7">
        <v>0.54119411776100002</v>
      </c>
      <c r="AE14" s="7">
        <v>0.16495386273500001</v>
      </c>
      <c r="AF14" s="7">
        <v>0.64450409687900001</v>
      </c>
      <c r="AG14" s="7">
        <v>0.203611273989</v>
      </c>
      <c r="AH14" s="7">
        <v>0.46681074520999999</v>
      </c>
      <c r="AI14" s="7">
        <v>0.64450409687900001</v>
      </c>
      <c r="AJ14" s="7">
        <v>1.4207852891799999</v>
      </c>
      <c r="AK14" s="7">
        <v>0.64450409687900001</v>
      </c>
      <c r="AL14" s="7">
        <v>1.9514146083299999</v>
      </c>
      <c r="AM14" s="7">
        <v>0.64450409687900001</v>
      </c>
      <c r="AN14" s="7">
        <v>2.04586692148</v>
      </c>
      <c r="AO14" s="7">
        <v>0.64450409687900001</v>
      </c>
      <c r="AP14" s="7">
        <v>0.29883828112400002</v>
      </c>
      <c r="AQ14" s="7">
        <v>0.56275052950100002</v>
      </c>
      <c r="AR14" s="7">
        <v>0.38867388744999998</v>
      </c>
      <c r="AS14" s="7">
        <v>0.66652744788200002</v>
      </c>
      <c r="AT14" s="7">
        <v>0.61811860150700004</v>
      </c>
      <c r="AU14" s="7">
        <v>0.31517968724899997</v>
      </c>
      <c r="AV14" s="7">
        <v>1.21171033216</v>
      </c>
      <c r="AW14" s="7">
        <v>2.2819187678000001</v>
      </c>
      <c r="AX14" s="7">
        <v>2.4129529678999999</v>
      </c>
      <c r="AY14" s="7">
        <v>1.8541490891600001</v>
      </c>
      <c r="AZ14" s="7">
        <v>0.89299750292900004</v>
      </c>
      <c r="BA14" s="7">
        <v>3.3397769663200001</v>
      </c>
      <c r="BB14" s="7">
        <v>0.89299750292900004</v>
      </c>
      <c r="BC14" s="7">
        <v>1.30179778274</v>
      </c>
      <c r="BD14" s="7">
        <v>0.87430798086200001</v>
      </c>
      <c r="BE14" s="7">
        <v>3.7556803896300002</v>
      </c>
      <c r="BF14" s="7">
        <v>1.21171033216</v>
      </c>
      <c r="BG14" s="7">
        <v>1.4173104425700001</v>
      </c>
      <c r="BH14" s="7">
        <v>0.61811860150700004</v>
      </c>
      <c r="BI14" s="7">
        <v>1.0982113785500001</v>
      </c>
      <c r="BJ14" s="7">
        <v>1.21171033216</v>
      </c>
    </row>
    <row r="15" spans="1:62" s="1" customFormat="1" ht="18" customHeight="1" x14ac:dyDescent="0.3">
      <c r="A15" s="4" t="s">
        <v>87</v>
      </c>
      <c r="B15" s="4">
        <v>38038839</v>
      </c>
      <c r="C15" s="4">
        <v>38039685</v>
      </c>
      <c r="D15" s="4" t="s">
        <v>88</v>
      </c>
      <c r="E15" s="4">
        <v>2.5003314830000001</v>
      </c>
      <c r="F15" s="4">
        <v>0.40312417499999997</v>
      </c>
      <c r="G15" s="4">
        <f>E15</f>
        <v>2.5003314830000001</v>
      </c>
      <c r="H15" s="4">
        <f>E15-F15</f>
        <v>2.0972073080000002</v>
      </c>
      <c r="I15" s="4">
        <f>E15+F15</f>
        <v>2.9034556579999999</v>
      </c>
      <c r="J15" s="6">
        <v>1</v>
      </c>
      <c r="K15" s="6">
        <v>1</v>
      </c>
      <c r="L15" s="6">
        <v>0</v>
      </c>
      <c r="M15" s="6">
        <v>0</v>
      </c>
      <c r="N15" s="6">
        <v>0</v>
      </c>
      <c r="O15" s="6">
        <v>1</v>
      </c>
      <c r="P15" s="6">
        <v>1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1</v>
      </c>
      <c r="AB15" s="6">
        <v>0</v>
      </c>
      <c r="AC15" s="7">
        <v>0.50175172278199998</v>
      </c>
      <c r="AD15" s="7">
        <v>0.270597058881</v>
      </c>
      <c r="AE15" s="7">
        <v>0.36289849801599999</v>
      </c>
      <c r="AF15" s="7">
        <v>0.48893414246</v>
      </c>
      <c r="AG15" s="7">
        <v>0.32577803838199998</v>
      </c>
      <c r="AH15" s="7">
        <v>0.46681074520999999</v>
      </c>
      <c r="AI15" s="7">
        <v>0.48893414246</v>
      </c>
      <c r="AJ15" s="7">
        <v>0.49562277529400001</v>
      </c>
      <c r="AK15" s="7">
        <v>0.48893414246</v>
      </c>
      <c r="AL15" s="7">
        <v>0.41816027321299998</v>
      </c>
      <c r="AM15" s="7">
        <v>0.48893414246</v>
      </c>
      <c r="AN15" s="7">
        <v>0.24856327083400001</v>
      </c>
      <c r="AO15" s="7">
        <v>0.48893414246</v>
      </c>
      <c r="AP15" s="7">
        <v>1.5689009759000001</v>
      </c>
      <c r="AQ15" s="7">
        <v>1.1255010590000001</v>
      </c>
      <c r="AR15" s="7">
        <v>1.1660216623499999</v>
      </c>
      <c r="AS15" s="7">
        <v>1.2048765403999999</v>
      </c>
      <c r="AT15" s="7">
        <v>1.0301976691800001</v>
      </c>
      <c r="AU15" s="7">
        <v>0.88250312429699995</v>
      </c>
      <c r="AV15" s="7">
        <v>1.58195515588</v>
      </c>
      <c r="AW15" s="7">
        <v>9.2408280679600008</v>
      </c>
      <c r="AX15" s="7">
        <v>17.530841970899999</v>
      </c>
      <c r="AY15" s="7">
        <v>4.0173230265199997</v>
      </c>
      <c r="AZ15" s="7">
        <v>0.64295820210900001</v>
      </c>
      <c r="BA15" s="7">
        <v>4.0819496255000001</v>
      </c>
      <c r="BB15" s="7">
        <v>0.64295820210900001</v>
      </c>
      <c r="BC15" s="7">
        <v>0.90124461881899998</v>
      </c>
      <c r="BD15" s="7">
        <v>0.52458478851699997</v>
      </c>
      <c r="BE15" s="7">
        <v>4.8639139472200004</v>
      </c>
      <c r="BF15" s="7">
        <v>1.58195515588</v>
      </c>
      <c r="BG15" s="7">
        <v>3.4854267006200002</v>
      </c>
      <c r="BH15" s="7">
        <v>1.0301976691800001</v>
      </c>
      <c r="BI15" s="7">
        <v>1.5587516340800001</v>
      </c>
      <c r="BJ15" s="7">
        <v>1.58195515588</v>
      </c>
    </row>
    <row r="16" spans="1:62" s="1" customFormat="1" ht="18" customHeight="1" x14ac:dyDescent="0.3">
      <c r="A16" s="4" t="s">
        <v>85</v>
      </c>
      <c r="B16" s="4">
        <v>166940432</v>
      </c>
      <c r="C16" s="4">
        <v>166941254</v>
      </c>
      <c r="D16" s="4" t="s">
        <v>86</v>
      </c>
      <c r="E16" s="4">
        <v>2.4898365309999999</v>
      </c>
      <c r="F16" s="4">
        <v>0.450596414</v>
      </c>
      <c r="G16" s="4">
        <f>E16</f>
        <v>2.4898365309999999</v>
      </c>
      <c r="H16" s="4">
        <f>E16-F16</f>
        <v>2.0392401169999999</v>
      </c>
      <c r="I16" s="4">
        <f>E16+F16</f>
        <v>2.940432945</v>
      </c>
      <c r="J16" s="6">
        <v>1</v>
      </c>
      <c r="K16" s="6">
        <v>1</v>
      </c>
      <c r="L16" s="6">
        <v>1</v>
      </c>
      <c r="M16" s="6">
        <v>1</v>
      </c>
      <c r="N16" s="6">
        <v>0</v>
      </c>
      <c r="O16" s="6">
        <v>1</v>
      </c>
      <c r="P16" s="6">
        <v>1</v>
      </c>
      <c r="Q16" s="6">
        <v>1</v>
      </c>
      <c r="R16" s="6">
        <v>0</v>
      </c>
      <c r="S16" s="6">
        <v>0</v>
      </c>
      <c r="T16" s="6">
        <v>0</v>
      </c>
      <c r="U16" s="6">
        <v>1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7">
        <v>0.573430540323</v>
      </c>
      <c r="AD16" s="7">
        <v>0.72159215701500001</v>
      </c>
      <c r="AE16" s="7">
        <v>0.247430794102</v>
      </c>
      <c r="AF16" s="7">
        <v>1.00009256412</v>
      </c>
      <c r="AG16" s="7">
        <v>0.57011156716900002</v>
      </c>
      <c r="AH16" s="7">
        <v>2.0228465625799998</v>
      </c>
      <c r="AI16" s="7">
        <v>1.00009256412</v>
      </c>
      <c r="AJ16" s="7">
        <v>0.660830367059</v>
      </c>
      <c r="AK16" s="7">
        <v>1.00009256412</v>
      </c>
      <c r="AL16" s="7">
        <v>0.39492914692300002</v>
      </c>
      <c r="AM16" s="7">
        <v>1.00009256412</v>
      </c>
      <c r="AN16" s="7">
        <v>0.535367044874</v>
      </c>
      <c r="AO16" s="7">
        <v>1.00009256412</v>
      </c>
      <c r="AP16" s="7">
        <v>0.82180527309100004</v>
      </c>
      <c r="AQ16" s="7">
        <v>0.46895877458399998</v>
      </c>
      <c r="AR16" s="7">
        <v>0.77734777489999995</v>
      </c>
      <c r="AS16" s="7">
        <v>0.51271342144800003</v>
      </c>
      <c r="AT16" s="7">
        <v>0.72113836842400003</v>
      </c>
      <c r="AU16" s="7">
        <v>0.47276953087399998</v>
      </c>
      <c r="AV16" s="7">
        <v>1.07707585081</v>
      </c>
      <c r="AW16" s="7">
        <v>4.4884022044399998</v>
      </c>
      <c r="AX16" s="7">
        <v>2.4129529678999999</v>
      </c>
      <c r="AY16" s="7">
        <v>5.0680075103800002</v>
      </c>
      <c r="AZ16" s="7">
        <v>0.39291890128899998</v>
      </c>
      <c r="BA16" s="7">
        <v>2.3951935819100001</v>
      </c>
      <c r="BB16" s="7">
        <v>0.39291890128899998</v>
      </c>
      <c r="BC16" s="7">
        <v>0.700968036859</v>
      </c>
      <c r="BD16" s="7">
        <v>0.34972319234499999</v>
      </c>
      <c r="BE16" s="7">
        <v>2.4422183954399999</v>
      </c>
      <c r="BF16" s="7">
        <v>1.07707585081</v>
      </c>
      <c r="BG16" s="7">
        <v>1.9524174463999999</v>
      </c>
      <c r="BH16" s="7">
        <v>0.72113836842400003</v>
      </c>
      <c r="BI16" s="7">
        <v>4.2157146467100004</v>
      </c>
      <c r="BJ16" s="7">
        <v>1.07707585081</v>
      </c>
    </row>
    <row r="17" spans="1:62" s="1" customFormat="1" ht="18" customHeight="1" x14ac:dyDescent="0.3">
      <c r="A17" s="4" t="s">
        <v>87</v>
      </c>
      <c r="B17" s="4">
        <v>87509785</v>
      </c>
      <c r="C17" s="4">
        <v>87510649</v>
      </c>
      <c r="D17" s="4" t="s">
        <v>94</v>
      </c>
      <c r="E17" s="4">
        <v>2.3945574120000002</v>
      </c>
      <c r="F17" s="4">
        <v>0.41919405399999998</v>
      </c>
      <c r="G17" s="4">
        <f>E17</f>
        <v>2.3945574120000002</v>
      </c>
      <c r="H17" s="4">
        <f>E17-F17</f>
        <v>1.9753633580000001</v>
      </c>
      <c r="I17" s="4">
        <f>E17+F17</f>
        <v>2.8137514660000003</v>
      </c>
      <c r="J17" s="6">
        <v>1</v>
      </c>
      <c r="K17" s="6">
        <v>1</v>
      </c>
      <c r="L17" s="6">
        <v>1</v>
      </c>
      <c r="M17" s="6">
        <v>1</v>
      </c>
      <c r="N17" s="6">
        <v>0</v>
      </c>
      <c r="O17" s="6">
        <v>1</v>
      </c>
      <c r="P17" s="6">
        <v>1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7">
        <v>0.64510935786300005</v>
      </c>
      <c r="AD17" s="7">
        <v>0.54119411776100002</v>
      </c>
      <c r="AE17" s="7">
        <v>0.36289849801599999</v>
      </c>
      <c r="AF17" s="7">
        <v>0.46670986325699998</v>
      </c>
      <c r="AG17" s="7">
        <v>0.16288901919099999</v>
      </c>
      <c r="AH17" s="7">
        <v>0.64464341005199999</v>
      </c>
      <c r="AI17" s="7">
        <v>0.46670986325699998</v>
      </c>
      <c r="AJ17" s="7">
        <v>0.26433214682299999</v>
      </c>
      <c r="AK17" s="7">
        <v>0.46670986325699998</v>
      </c>
      <c r="AL17" s="7">
        <v>0.46462252579199997</v>
      </c>
      <c r="AM17" s="7">
        <v>0.46670986325699998</v>
      </c>
      <c r="AN17" s="7">
        <v>0.267683522437</v>
      </c>
      <c r="AO17" s="7">
        <v>0.46670986325699998</v>
      </c>
      <c r="AP17" s="7">
        <v>0.29883828112400002</v>
      </c>
      <c r="AQ17" s="7">
        <v>0.75033403933499998</v>
      </c>
      <c r="AR17" s="7">
        <v>0.55524841064300001</v>
      </c>
      <c r="AS17" s="7">
        <v>0.53834909251999996</v>
      </c>
      <c r="AT17" s="7">
        <v>0.51509883458899997</v>
      </c>
      <c r="AU17" s="7">
        <v>0.56732343704800003</v>
      </c>
      <c r="AV17" s="7">
        <v>0.97609998979799995</v>
      </c>
      <c r="AW17" s="7">
        <v>5.84623816545</v>
      </c>
      <c r="AX17" s="7">
        <v>7.1896149655899997</v>
      </c>
      <c r="AY17" s="7">
        <v>3.6258915521400001</v>
      </c>
      <c r="AZ17" s="7">
        <v>0.57151840187500003</v>
      </c>
      <c r="BA17" s="7">
        <v>8.5012504597300005</v>
      </c>
      <c r="BB17" s="7">
        <v>0.57151840187500003</v>
      </c>
      <c r="BC17" s="7">
        <v>2.5034572745000001</v>
      </c>
      <c r="BD17" s="7">
        <v>0.66447406545499998</v>
      </c>
      <c r="BE17" s="7">
        <v>10.487173109800001</v>
      </c>
      <c r="BF17" s="7">
        <v>0.97609998979799995</v>
      </c>
      <c r="BG17" s="7">
        <v>4.1073078131700003</v>
      </c>
      <c r="BH17" s="7">
        <v>0.51509883458899997</v>
      </c>
      <c r="BI17" s="7">
        <v>1.38162076657</v>
      </c>
      <c r="BJ17" s="7">
        <v>0.97609998979799995</v>
      </c>
    </row>
    <row r="18" spans="1:62" s="1" customFormat="1" ht="18" customHeight="1" x14ac:dyDescent="0.3">
      <c r="A18" s="4" t="s">
        <v>85</v>
      </c>
      <c r="B18" s="4">
        <v>17714899</v>
      </c>
      <c r="C18" s="4">
        <v>17715639</v>
      </c>
      <c r="D18" s="4" t="s">
        <v>91</v>
      </c>
      <c r="E18" s="4">
        <v>2.330277723</v>
      </c>
      <c r="F18" s="4">
        <v>0.40288130999999999</v>
      </c>
      <c r="G18" s="4">
        <f>E18</f>
        <v>2.330277723</v>
      </c>
      <c r="H18" s="4">
        <f>E18-F18</f>
        <v>1.9273964130000001</v>
      </c>
      <c r="I18" s="4">
        <f>E18+F18</f>
        <v>2.7331590330000002</v>
      </c>
      <c r="J18" s="6">
        <v>1</v>
      </c>
      <c r="K18" s="6">
        <v>1</v>
      </c>
      <c r="L18" s="6">
        <v>1</v>
      </c>
      <c r="M18" s="6">
        <v>1</v>
      </c>
      <c r="N18" s="6">
        <v>0</v>
      </c>
      <c r="O18" s="6">
        <v>1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1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7">
        <v>1.57693398589</v>
      </c>
      <c r="AD18" s="7">
        <v>0.45099509813400002</v>
      </c>
      <c r="AE18" s="7">
        <v>0.89075085876600002</v>
      </c>
      <c r="AF18" s="7">
        <v>0.84452260970399995</v>
      </c>
      <c r="AG18" s="7">
        <v>0.28505578358400002</v>
      </c>
      <c r="AH18" s="7">
        <v>3.1120716347299999</v>
      </c>
      <c r="AI18" s="7">
        <v>0.84452260970399995</v>
      </c>
      <c r="AJ18" s="7">
        <v>0.42953973858799999</v>
      </c>
      <c r="AK18" s="7">
        <v>0.84452260970399995</v>
      </c>
      <c r="AL18" s="7">
        <v>0.74339604126699999</v>
      </c>
      <c r="AM18" s="7">
        <v>0.84452260970399995</v>
      </c>
      <c r="AN18" s="7">
        <v>0.535367044874</v>
      </c>
      <c r="AO18" s="7">
        <v>0.84452260970399995</v>
      </c>
      <c r="AP18" s="7">
        <v>0.59767656224800003</v>
      </c>
      <c r="AQ18" s="7">
        <v>0.84412579425199996</v>
      </c>
      <c r="AR18" s="7">
        <v>1.1104968212899999</v>
      </c>
      <c r="AS18" s="7">
        <v>1.23051221148</v>
      </c>
      <c r="AT18" s="7">
        <v>1.3392569699300001</v>
      </c>
      <c r="AU18" s="7">
        <v>1.29223671772</v>
      </c>
      <c r="AV18" s="7">
        <v>2.3224448033099998</v>
      </c>
      <c r="AW18" s="7">
        <v>5.0730260209800004</v>
      </c>
      <c r="AX18" s="7">
        <v>16.053523827300001</v>
      </c>
      <c r="AY18" s="7">
        <v>26.1229005006</v>
      </c>
      <c r="AZ18" s="7">
        <v>0.75011790245999999</v>
      </c>
      <c r="BA18" s="7">
        <v>2.6650745488799998</v>
      </c>
      <c r="BB18" s="7">
        <v>0.75011790245999999</v>
      </c>
      <c r="BC18" s="7">
        <v>0.80110632783900004</v>
      </c>
      <c r="BD18" s="7">
        <v>0.94425261933100002</v>
      </c>
      <c r="BE18" s="7">
        <v>2.9758123305800002</v>
      </c>
      <c r="BF18" s="7">
        <v>2.3224448033099998</v>
      </c>
      <c r="BG18" s="7">
        <v>3.0804808598800002</v>
      </c>
      <c r="BH18" s="7">
        <v>1.3392569699300001</v>
      </c>
      <c r="BI18" s="7">
        <v>1.2044898990599999</v>
      </c>
      <c r="BJ18" s="7">
        <v>2.3224448033099998</v>
      </c>
    </row>
    <row r="19" spans="1:62" s="1" customFormat="1" ht="18" customHeight="1" x14ac:dyDescent="0.3">
      <c r="A19" s="4" t="s">
        <v>67</v>
      </c>
      <c r="B19" s="4">
        <v>35336390</v>
      </c>
      <c r="C19" s="4">
        <v>35337247</v>
      </c>
      <c r="D19" s="4" t="s">
        <v>68</v>
      </c>
      <c r="E19" s="4">
        <v>2.2416758090000002</v>
      </c>
      <c r="F19" s="4">
        <v>0.39870683400000001</v>
      </c>
      <c r="G19" s="4">
        <f>E19</f>
        <v>2.2416758090000002</v>
      </c>
      <c r="H19" s="4">
        <f>E19-F19</f>
        <v>1.8429689750000002</v>
      </c>
      <c r="I19" s="4">
        <f>E19+F19</f>
        <v>2.6403826430000001</v>
      </c>
      <c r="J19" s="6">
        <v>1</v>
      </c>
      <c r="K19" s="6">
        <v>1</v>
      </c>
      <c r="L19" s="6">
        <v>1</v>
      </c>
      <c r="M19" s="6">
        <v>0</v>
      </c>
      <c r="N19" s="6">
        <v>0</v>
      </c>
      <c r="O19" s="6">
        <v>1</v>
      </c>
      <c r="P19" s="6">
        <v>0</v>
      </c>
      <c r="Q19" s="6">
        <v>0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0</v>
      </c>
      <c r="AA19" s="6">
        <v>0</v>
      </c>
      <c r="AB19" s="6">
        <v>0</v>
      </c>
      <c r="AC19" s="7">
        <v>2.7954738840700002</v>
      </c>
      <c r="AD19" s="7">
        <v>0.81179117664199996</v>
      </c>
      <c r="AE19" s="7">
        <v>3.1671141645000001</v>
      </c>
      <c r="AF19" s="7">
        <v>3.6447817892500001</v>
      </c>
      <c r="AG19" s="7">
        <v>58.029213086799999</v>
      </c>
      <c r="AH19" s="7">
        <v>12.8706391179</v>
      </c>
      <c r="AI19" s="7">
        <v>3.6447817892500001</v>
      </c>
      <c r="AJ19" s="7">
        <v>12.4896939374</v>
      </c>
      <c r="AK19" s="7">
        <v>3.6447817892500001</v>
      </c>
      <c r="AL19" s="7">
        <v>8.5490544745800001</v>
      </c>
      <c r="AM19" s="7">
        <v>3.6447817892500001</v>
      </c>
      <c r="AN19" s="7">
        <v>7.5524993830399998</v>
      </c>
      <c r="AO19" s="7">
        <v>3.6447817892500001</v>
      </c>
      <c r="AP19" s="7">
        <v>18.229135148600001</v>
      </c>
      <c r="AQ19" s="7">
        <v>0.93791754916900005</v>
      </c>
      <c r="AR19" s="7">
        <v>0.49972356957899999</v>
      </c>
      <c r="AS19" s="7">
        <v>0.71779879002699998</v>
      </c>
      <c r="AT19" s="7">
        <v>0.30905930075299998</v>
      </c>
      <c r="AU19" s="7">
        <v>1.29223671772</v>
      </c>
      <c r="AV19" s="7">
        <v>0.57219654574400003</v>
      </c>
      <c r="AW19" s="7">
        <v>4.1112255486000002</v>
      </c>
      <c r="AX19" s="7">
        <v>6.3524680175399997</v>
      </c>
      <c r="AY19" s="7">
        <v>2.8636302599299999</v>
      </c>
      <c r="AZ19" s="7">
        <v>0.32147910105400002</v>
      </c>
      <c r="BA19" s="7">
        <v>3.0698959993499999</v>
      </c>
      <c r="BB19" s="7">
        <v>0.32147910105400002</v>
      </c>
      <c r="BC19" s="7">
        <v>0.80110632783900004</v>
      </c>
      <c r="BD19" s="7">
        <v>0.45464015004800001</v>
      </c>
      <c r="BE19" s="7">
        <v>4.67920835429</v>
      </c>
      <c r="BF19" s="7">
        <v>0.57219654574400003</v>
      </c>
      <c r="BG19" s="7">
        <v>1.6342457144</v>
      </c>
      <c r="BH19" s="7">
        <v>0.30905930075299998</v>
      </c>
      <c r="BI19" s="7">
        <v>0.85022816404199997</v>
      </c>
      <c r="BJ19" s="7">
        <v>0.57219654574400003</v>
      </c>
    </row>
    <row r="20" spans="1:62" s="1" customFormat="1" ht="18" customHeight="1" x14ac:dyDescent="0.3">
      <c r="A20" s="4" t="s">
        <v>95</v>
      </c>
      <c r="B20" s="4">
        <v>246165369</v>
      </c>
      <c r="C20" s="4">
        <v>246166153</v>
      </c>
      <c r="D20" s="4" t="s">
        <v>96</v>
      </c>
      <c r="E20" s="4">
        <v>2.2032284880000002</v>
      </c>
      <c r="F20" s="4">
        <v>0.50842911099999999</v>
      </c>
      <c r="G20" s="4">
        <f>E20</f>
        <v>2.2032284880000002</v>
      </c>
      <c r="H20" s="4">
        <f>E20-F20</f>
        <v>1.6947993770000003</v>
      </c>
      <c r="I20" s="4">
        <f>E20+F20</f>
        <v>2.711657599</v>
      </c>
      <c r="J20" s="6">
        <v>1</v>
      </c>
      <c r="K20" s="6">
        <v>1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7">
        <v>0.21503645262099999</v>
      </c>
      <c r="AD20" s="7">
        <v>0.36079607850700002</v>
      </c>
      <c r="AE20" s="7">
        <v>0.36289849801599999</v>
      </c>
      <c r="AF20" s="7">
        <v>0.44448558405499999</v>
      </c>
      <c r="AG20" s="7">
        <v>4.0722254797799999E-2</v>
      </c>
      <c r="AH20" s="7">
        <v>0.37789441278899999</v>
      </c>
      <c r="AI20" s="7">
        <v>0.44448558405499999</v>
      </c>
      <c r="AJ20" s="7">
        <v>0.33041518352900001</v>
      </c>
      <c r="AK20" s="7">
        <v>0.44448558405499999</v>
      </c>
      <c r="AL20" s="7">
        <v>0.25554238918599997</v>
      </c>
      <c r="AM20" s="7">
        <v>0.44448558405499999</v>
      </c>
      <c r="AN20" s="7">
        <v>0.45888603846300002</v>
      </c>
      <c r="AO20" s="7">
        <v>0.44448558405499999</v>
      </c>
      <c r="AP20" s="7">
        <v>0.37354785140500002</v>
      </c>
      <c r="AQ20" s="7">
        <v>0.281375264751</v>
      </c>
      <c r="AR20" s="7">
        <v>0.72182293383600005</v>
      </c>
      <c r="AS20" s="7">
        <v>0.58962043466500003</v>
      </c>
      <c r="AT20" s="7">
        <v>1.1332174361</v>
      </c>
      <c r="AU20" s="7">
        <v>0.56732343704800003</v>
      </c>
      <c r="AV20" s="7">
        <v>1.54829653554</v>
      </c>
      <c r="AW20" s="7">
        <v>2.6590954236400002</v>
      </c>
      <c r="AX20" s="7">
        <v>2.8069044728699999</v>
      </c>
      <c r="AY20" s="7">
        <v>1.5039209278800001</v>
      </c>
      <c r="AZ20" s="7">
        <v>0.50007860163999995</v>
      </c>
      <c r="BA20" s="7">
        <v>1.3831399557499999</v>
      </c>
      <c r="BB20" s="7">
        <v>0.50007860163999995</v>
      </c>
      <c r="BC20" s="7">
        <v>0.700968036859</v>
      </c>
      <c r="BD20" s="7">
        <v>0.66447406545499998</v>
      </c>
      <c r="BE20" s="7">
        <v>0.94405080832199995</v>
      </c>
      <c r="BF20" s="7">
        <v>1.54829653554</v>
      </c>
      <c r="BG20" s="7">
        <v>1.4751598483899999</v>
      </c>
      <c r="BH20" s="7">
        <v>1.1332174361</v>
      </c>
      <c r="BI20" s="7">
        <v>0.991932858049</v>
      </c>
      <c r="BJ20" s="7">
        <v>1.54829653554</v>
      </c>
    </row>
    <row r="21" spans="1:62" s="1" customFormat="1" ht="18" customHeight="1" x14ac:dyDescent="0.3">
      <c r="A21" s="4" t="s">
        <v>100</v>
      </c>
      <c r="B21" s="4">
        <v>44269212</v>
      </c>
      <c r="C21" s="4">
        <v>44270005</v>
      </c>
      <c r="D21" s="4" t="s">
        <v>101</v>
      </c>
      <c r="E21" s="4">
        <v>2.1331491100000002</v>
      </c>
      <c r="F21" s="4">
        <v>0.46207496399999998</v>
      </c>
      <c r="G21" s="4">
        <f>E21</f>
        <v>2.1331491100000002</v>
      </c>
      <c r="H21" s="4">
        <f>E21-F21</f>
        <v>1.6710741460000003</v>
      </c>
      <c r="I21" s="4">
        <f>E21+F21</f>
        <v>2.5952240740000003</v>
      </c>
      <c r="J21" s="6">
        <v>1</v>
      </c>
      <c r="K21" s="6">
        <v>1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7">
        <v>0.143357635081</v>
      </c>
      <c r="AD21" s="7">
        <v>0.180398039254</v>
      </c>
      <c r="AE21" s="7">
        <v>1.6495386273500001E-2</v>
      </c>
      <c r="AF21" s="7">
        <v>0.20001851282499999</v>
      </c>
      <c r="AG21" s="7">
        <v>8.1444509595499995E-2</v>
      </c>
      <c r="AH21" s="7">
        <v>0.33343624657799997</v>
      </c>
      <c r="AI21" s="7">
        <v>0.20001851282499999</v>
      </c>
      <c r="AJ21" s="7">
        <v>0.16520759176499999</v>
      </c>
      <c r="AK21" s="7">
        <v>0.20001851282499999</v>
      </c>
      <c r="AL21" s="7">
        <v>9.2924505158400006E-2</v>
      </c>
      <c r="AM21" s="7">
        <v>0.20001851282499999</v>
      </c>
      <c r="AN21" s="7">
        <v>9.5601258013100002E-2</v>
      </c>
      <c r="AO21" s="7">
        <v>0.20001851282499999</v>
      </c>
      <c r="AP21" s="7">
        <v>0.14941914056200001</v>
      </c>
      <c r="AQ21" s="7">
        <v>0.328271142209</v>
      </c>
      <c r="AR21" s="7">
        <v>0.33314904638600001</v>
      </c>
      <c r="AS21" s="7">
        <v>0.12817835536200001</v>
      </c>
      <c r="AT21" s="7">
        <v>0.30905930075299998</v>
      </c>
      <c r="AU21" s="7">
        <v>0.18910781234900001</v>
      </c>
      <c r="AV21" s="7">
        <v>0.57219654574400003</v>
      </c>
      <c r="AW21" s="7">
        <v>0.81092981004599995</v>
      </c>
      <c r="AX21" s="7">
        <v>1.42807420549</v>
      </c>
      <c r="AY21" s="7">
        <v>1.1536927665900001</v>
      </c>
      <c r="AZ21" s="7">
        <v>0.53579850175699995</v>
      </c>
      <c r="BA21" s="7">
        <v>0.84337802179800003</v>
      </c>
      <c r="BB21" s="7">
        <v>0.53579850175699995</v>
      </c>
      <c r="BC21" s="7">
        <v>1.0013829098</v>
      </c>
      <c r="BD21" s="7">
        <v>0.52458478851699997</v>
      </c>
      <c r="BE21" s="7">
        <v>2.0112386785999998</v>
      </c>
      <c r="BF21" s="7">
        <v>0.57219654574400003</v>
      </c>
      <c r="BG21" s="7">
        <v>1.5619339571199999</v>
      </c>
      <c r="BH21" s="7">
        <v>0.30905930075299998</v>
      </c>
      <c r="BI21" s="7">
        <v>0.24798321451200001</v>
      </c>
      <c r="BJ21" s="7">
        <v>0.57219654574400003</v>
      </c>
    </row>
    <row r="22" spans="1:62" s="1" customFormat="1" ht="18" customHeight="1" x14ac:dyDescent="0.3">
      <c r="A22" s="4" t="s">
        <v>67</v>
      </c>
      <c r="B22" s="4">
        <v>103627901</v>
      </c>
      <c r="C22" s="4">
        <v>103628673</v>
      </c>
      <c r="D22" s="4" t="s">
        <v>102</v>
      </c>
      <c r="E22" s="4">
        <v>1.7778909359999999</v>
      </c>
      <c r="F22" s="4">
        <v>0.46834997499999997</v>
      </c>
      <c r="G22" s="4">
        <f>E22</f>
        <v>1.7778909359999999</v>
      </c>
      <c r="H22" s="4">
        <f>E22-F22</f>
        <v>1.3095409609999999</v>
      </c>
      <c r="I22" s="4">
        <f>E22+F22</f>
        <v>2.2462409110000001</v>
      </c>
      <c r="J22" s="6">
        <v>1</v>
      </c>
      <c r="K22" s="6">
        <v>1</v>
      </c>
      <c r="L22" s="6">
        <v>1</v>
      </c>
      <c r="M22" s="6">
        <v>1</v>
      </c>
      <c r="N22" s="6">
        <v>0</v>
      </c>
      <c r="O22" s="6">
        <v>1</v>
      </c>
      <c r="P22" s="6">
        <v>0</v>
      </c>
      <c r="Q22" s="6">
        <v>0</v>
      </c>
      <c r="R22" s="6">
        <v>0</v>
      </c>
      <c r="S22" s="6">
        <v>0</v>
      </c>
      <c r="T22" s="6">
        <v>1</v>
      </c>
      <c r="U22" s="6">
        <v>1</v>
      </c>
      <c r="V22" s="6">
        <v>0</v>
      </c>
      <c r="W22" s="6">
        <v>0</v>
      </c>
      <c r="X22" s="6">
        <v>0</v>
      </c>
      <c r="Y22" s="6">
        <v>1</v>
      </c>
      <c r="Z22" s="6">
        <v>0</v>
      </c>
      <c r="AA22" s="6">
        <v>0</v>
      </c>
      <c r="AB22" s="6">
        <v>0</v>
      </c>
      <c r="AC22" s="7">
        <v>0.43007290524199998</v>
      </c>
      <c r="AD22" s="7">
        <v>0.180398039254</v>
      </c>
      <c r="AE22" s="7">
        <v>0.52785236074999997</v>
      </c>
      <c r="AF22" s="7">
        <v>0.60005553847399995</v>
      </c>
      <c r="AG22" s="7">
        <v>3.5835584221999999</v>
      </c>
      <c r="AH22" s="7">
        <v>1.8227848146300001</v>
      </c>
      <c r="AI22" s="7">
        <v>0.60005553847399995</v>
      </c>
      <c r="AJ22" s="7">
        <v>0.69387188541099998</v>
      </c>
      <c r="AK22" s="7">
        <v>0.60005553847399995</v>
      </c>
      <c r="AL22" s="7">
        <v>0.90601392529500002</v>
      </c>
      <c r="AM22" s="7">
        <v>0.60005553847399995</v>
      </c>
      <c r="AN22" s="7">
        <v>0.59272779968099998</v>
      </c>
      <c r="AO22" s="7">
        <v>0.60005553847399995</v>
      </c>
      <c r="AP22" s="7">
        <v>8.9651484337199996</v>
      </c>
      <c r="AQ22" s="7">
        <v>0.56275052950100002</v>
      </c>
      <c r="AR22" s="7">
        <v>0.55524841064300001</v>
      </c>
      <c r="AS22" s="7">
        <v>0.48707775037599998</v>
      </c>
      <c r="AT22" s="7">
        <v>0.30905930075299998</v>
      </c>
      <c r="AU22" s="7">
        <v>1.1346468741</v>
      </c>
      <c r="AV22" s="7">
        <v>0.87512412878400003</v>
      </c>
      <c r="AW22" s="7">
        <v>1.2824006298399999</v>
      </c>
      <c r="AX22" s="7">
        <v>9.5040800572500004</v>
      </c>
      <c r="AY22" s="7">
        <v>1.9571573718899999</v>
      </c>
      <c r="AZ22" s="7">
        <v>0.32147910105400002</v>
      </c>
      <c r="BA22" s="7">
        <v>4.7229169220699996</v>
      </c>
      <c r="BB22" s="7">
        <v>0.32147910105400002</v>
      </c>
      <c r="BC22" s="7">
        <v>1.5020743647000001</v>
      </c>
      <c r="BD22" s="7">
        <v>0.419667830814</v>
      </c>
      <c r="BE22" s="7">
        <v>7.63449784121</v>
      </c>
      <c r="BF22" s="7">
        <v>0.87512412878400003</v>
      </c>
      <c r="BG22" s="7">
        <v>1.3739233882099999</v>
      </c>
      <c r="BH22" s="7">
        <v>0.30905930075299998</v>
      </c>
      <c r="BI22" s="7">
        <v>0.88565433754300005</v>
      </c>
      <c r="BJ22" s="7">
        <v>0.87512412878400003</v>
      </c>
    </row>
    <row r="23" spans="1:62" s="1" customFormat="1" ht="18" customHeight="1" x14ac:dyDescent="0.3">
      <c r="A23" s="4" t="s">
        <v>69</v>
      </c>
      <c r="B23" s="4">
        <v>48051622</v>
      </c>
      <c r="C23" s="4">
        <v>48052412</v>
      </c>
      <c r="D23" s="4" t="s">
        <v>89</v>
      </c>
      <c r="E23" s="4">
        <v>1.712679571</v>
      </c>
      <c r="F23" s="4">
        <v>0.36202132199999998</v>
      </c>
      <c r="G23" s="4">
        <f>E23</f>
        <v>1.712679571</v>
      </c>
      <c r="H23" s="4">
        <f>E23-F23</f>
        <v>1.3506582490000001</v>
      </c>
      <c r="I23" s="4">
        <f>E23+F23</f>
        <v>2.0747008930000002</v>
      </c>
      <c r="J23" s="6">
        <v>1</v>
      </c>
      <c r="K23" s="6">
        <v>1</v>
      </c>
      <c r="L23" s="6">
        <v>1</v>
      </c>
      <c r="M23" s="6">
        <v>1</v>
      </c>
      <c r="N23" s="6">
        <v>1</v>
      </c>
      <c r="O23" s="6">
        <v>1</v>
      </c>
      <c r="P23" s="6">
        <v>1</v>
      </c>
      <c r="Q23" s="6">
        <v>1</v>
      </c>
      <c r="R23" s="6">
        <v>1</v>
      </c>
      <c r="S23" s="6">
        <v>0</v>
      </c>
      <c r="T23" s="6">
        <v>0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0</v>
      </c>
      <c r="AC23" s="7">
        <v>2.0786857086700001</v>
      </c>
      <c r="AD23" s="7">
        <v>0.63139313738799996</v>
      </c>
      <c r="AE23" s="7">
        <v>1.1051908803199999</v>
      </c>
      <c r="AF23" s="7">
        <v>1.28900819376</v>
      </c>
      <c r="AG23" s="7">
        <v>2.07683499469</v>
      </c>
      <c r="AH23" s="7">
        <v>2.1339919781000001</v>
      </c>
      <c r="AI23" s="7">
        <v>1.28900819376</v>
      </c>
      <c r="AJ23" s="7">
        <v>3.2711103169400002</v>
      </c>
      <c r="AK23" s="7">
        <v>1.28900819376</v>
      </c>
      <c r="AL23" s="7">
        <v>3.8563669640699998</v>
      </c>
      <c r="AM23" s="7">
        <v>1.28900819376</v>
      </c>
      <c r="AN23" s="7">
        <v>2.2179491858999998</v>
      </c>
      <c r="AO23" s="7">
        <v>1.28900819376</v>
      </c>
      <c r="AP23" s="7">
        <v>12.9994652289</v>
      </c>
      <c r="AQ23" s="7">
        <v>1.9227309758</v>
      </c>
      <c r="AR23" s="7">
        <v>0.83287261596499995</v>
      </c>
      <c r="AS23" s="7">
        <v>1.61504727756</v>
      </c>
      <c r="AT23" s="7">
        <v>0.412079067671</v>
      </c>
      <c r="AU23" s="7">
        <v>1.0085749991999999</v>
      </c>
      <c r="AV23" s="7">
        <v>0.80780688810900003</v>
      </c>
      <c r="AW23" s="7">
        <v>4.8844376930699998</v>
      </c>
      <c r="AX23" s="7">
        <v>2.2159772154200001</v>
      </c>
      <c r="AY23" s="7">
        <v>2.01896234153</v>
      </c>
      <c r="AZ23" s="7">
        <v>0.57151840187500003</v>
      </c>
      <c r="BA23" s="7">
        <v>4.7903871638100002</v>
      </c>
      <c r="BB23" s="7">
        <v>0.57151840187500003</v>
      </c>
      <c r="BC23" s="7">
        <v>2.70373385646</v>
      </c>
      <c r="BD23" s="7">
        <v>0.73441870392399999</v>
      </c>
      <c r="BE23" s="7">
        <v>7.0803810624099999</v>
      </c>
      <c r="BF23" s="7">
        <v>0.80780688810900003</v>
      </c>
      <c r="BG23" s="7">
        <v>4.2519313277200004</v>
      </c>
      <c r="BH23" s="7">
        <v>0.412079067671</v>
      </c>
      <c r="BI23" s="7">
        <v>3.1883556151599999</v>
      </c>
      <c r="BJ23" s="7">
        <v>0.80780688810900003</v>
      </c>
    </row>
    <row r="24" spans="1:62" s="1" customFormat="1" ht="18" customHeight="1" x14ac:dyDescent="0.3">
      <c r="A24" s="4" t="s">
        <v>81</v>
      </c>
      <c r="B24" s="4">
        <v>95294988</v>
      </c>
      <c r="C24" s="4">
        <v>95295738</v>
      </c>
      <c r="D24" s="4" t="s">
        <v>82</v>
      </c>
      <c r="E24" s="4">
        <v>1.6248372360000001</v>
      </c>
      <c r="F24" s="4">
        <v>0.309524782</v>
      </c>
      <c r="G24" s="4">
        <f>E24</f>
        <v>1.6248372360000001</v>
      </c>
      <c r="H24" s="4">
        <f>E24-F24</f>
        <v>1.3153124540000001</v>
      </c>
      <c r="I24" s="4">
        <f>E24+F24</f>
        <v>1.9343620180000001</v>
      </c>
      <c r="J24" s="6">
        <v>1</v>
      </c>
      <c r="K24" s="6">
        <v>1</v>
      </c>
      <c r="L24" s="6">
        <v>0</v>
      </c>
      <c r="M24" s="6">
        <v>1</v>
      </c>
      <c r="N24" s="6">
        <v>0</v>
      </c>
      <c r="O24" s="6">
        <v>1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7">
        <v>7.1678817540399994E-2</v>
      </c>
      <c r="AD24" s="7">
        <v>9.0199019626899996E-2</v>
      </c>
      <c r="AE24" s="7">
        <v>0.247430794102</v>
      </c>
      <c r="AF24" s="7">
        <v>0.33336418804099999</v>
      </c>
      <c r="AG24" s="7">
        <v>0.52938931237099995</v>
      </c>
      <c r="AH24" s="7">
        <v>0.266748997263</v>
      </c>
      <c r="AI24" s="7">
        <v>0.33336418804099999</v>
      </c>
      <c r="AJ24" s="7">
        <v>0.56170581200000003</v>
      </c>
      <c r="AK24" s="7">
        <v>0.33336418804099999</v>
      </c>
      <c r="AL24" s="7">
        <v>0.209080136606</v>
      </c>
      <c r="AM24" s="7">
        <v>0.33336418804099999</v>
      </c>
      <c r="AN24" s="7">
        <v>0.42064553525800003</v>
      </c>
      <c r="AO24" s="7">
        <v>0.33336418804099999</v>
      </c>
      <c r="AP24" s="7">
        <v>0.52296699196700003</v>
      </c>
      <c r="AQ24" s="7">
        <v>0.46895877458399998</v>
      </c>
      <c r="AR24" s="7">
        <v>0.61077325170700003</v>
      </c>
      <c r="AS24" s="7">
        <v>0.51271342144800003</v>
      </c>
      <c r="AT24" s="7">
        <v>0.412079067671</v>
      </c>
      <c r="AU24" s="7">
        <v>0.63035937449799995</v>
      </c>
      <c r="AV24" s="7">
        <v>0.80780688810900003</v>
      </c>
      <c r="AW24" s="7">
        <v>2.92311908272</v>
      </c>
      <c r="AX24" s="7">
        <v>6.69717558438</v>
      </c>
      <c r="AY24" s="7">
        <v>1.6069292106099999</v>
      </c>
      <c r="AZ24" s="7">
        <v>0.25003930081999998</v>
      </c>
      <c r="BA24" s="7">
        <v>2.93495551586</v>
      </c>
      <c r="BB24" s="7">
        <v>0.25003930081999998</v>
      </c>
      <c r="BC24" s="7">
        <v>0.80110632783900004</v>
      </c>
      <c r="BD24" s="7">
        <v>0.419667830814</v>
      </c>
      <c r="BE24" s="7">
        <v>4.5560712923400004</v>
      </c>
      <c r="BF24" s="7">
        <v>0.80780688810900003</v>
      </c>
      <c r="BG24" s="7">
        <v>1.7788692289500001</v>
      </c>
      <c r="BH24" s="7">
        <v>0.412079067671</v>
      </c>
      <c r="BI24" s="7">
        <v>0.88565433754300005</v>
      </c>
      <c r="BJ24" s="7">
        <v>0.80780688810900003</v>
      </c>
    </row>
    <row r="25" spans="1:62" s="1" customFormat="1" ht="18" customHeight="1" x14ac:dyDescent="0.3">
      <c r="A25" s="4" t="s">
        <v>61</v>
      </c>
      <c r="B25" s="4">
        <v>32671750</v>
      </c>
      <c r="C25" s="4">
        <v>32672539</v>
      </c>
      <c r="D25" s="4" t="s">
        <v>78</v>
      </c>
      <c r="E25" s="4">
        <v>1.5657522859999999</v>
      </c>
      <c r="F25" s="4">
        <v>0.37534082099999999</v>
      </c>
      <c r="G25" s="4">
        <f>E25</f>
        <v>1.5657522859999999</v>
      </c>
      <c r="H25" s="4">
        <f>E25-F25</f>
        <v>1.1904114649999999</v>
      </c>
      <c r="I25" s="4">
        <f>E25+F25</f>
        <v>1.9410931069999999</v>
      </c>
      <c r="J25" s="6">
        <v>1</v>
      </c>
      <c r="K25" s="6">
        <v>1</v>
      </c>
      <c r="L25" s="6">
        <v>1</v>
      </c>
      <c r="M25" s="6">
        <v>1</v>
      </c>
      <c r="N25" s="6">
        <v>1</v>
      </c>
      <c r="O25" s="6">
        <v>1</v>
      </c>
      <c r="P25" s="6">
        <v>1</v>
      </c>
      <c r="Q25" s="6">
        <v>1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7">
        <v>0.28671527016100001</v>
      </c>
      <c r="AD25" s="7">
        <v>9.0199019626899996E-2</v>
      </c>
      <c r="AE25" s="7">
        <v>0.214440021555</v>
      </c>
      <c r="AF25" s="7">
        <v>0.37781274644599999</v>
      </c>
      <c r="AG25" s="7">
        <v>0.122166764393</v>
      </c>
      <c r="AH25" s="7">
        <v>0.28897808036799999</v>
      </c>
      <c r="AI25" s="7">
        <v>0.37781274644599999</v>
      </c>
      <c r="AJ25" s="7">
        <v>0.297373665176</v>
      </c>
      <c r="AK25" s="7">
        <v>0.37781274644599999</v>
      </c>
      <c r="AL25" s="7">
        <v>0.13938675773799999</v>
      </c>
      <c r="AM25" s="7">
        <v>0.37781274644599999</v>
      </c>
      <c r="AN25" s="7">
        <v>0.28680377403899998</v>
      </c>
      <c r="AO25" s="7">
        <v>0.37781274644599999</v>
      </c>
      <c r="AP25" s="7">
        <v>0.29883828112400002</v>
      </c>
      <c r="AQ25" s="7">
        <v>0.70343816187700003</v>
      </c>
      <c r="AR25" s="7">
        <v>0.72182293383600005</v>
      </c>
      <c r="AS25" s="7">
        <v>0.71779879002699998</v>
      </c>
      <c r="AT25" s="7">
        <v>0.824158135342</v>
      </c>
      <c r="AU25" s="7">
        <v>1.260718749</v>
      </c>
      <c r="AV25" s="7">
        <v>1.14439309149</v>
      </c>
      <c r="AW25" s="7">
        <v>11.485029170200001</v>
      </c>
      <c r="AX25" s="7">
        <v>6.4017119556599997</v>
      </c>
      <c r="AY25" s="7">
        <v>4.3057462181600004</v>
      </c>
      <c r="AZ25" s="7">
        <v>0.42863880140600003</v>
      </c>
      <c r="BA25" s="7">
        <v>11.8747625469</v>
      </c>
      <c r="BB25" s="7">
        <v>0.42863880140600003</v>
      </c>
      <c r="BC25" s="7">
        <v>8.2113398603499999</v>
      </c>
      <c r="BD25" s="7">
        <v>0.804363342393</v>
      </c>
      <c r="BE25" s="7">
        <v>19.968726880399998</v>
      </c>
      <c r="BF25" s="7">
        <v>1.14439309149</v>
      </c>
      <c r="BG25" s="7">
        <v>8.4315508981700003</v>
      </c>
      <c r="BH25" s="7">
        <v>0.824158135342</v>
      </c>
      <c r="BI25" s="7">
        <v>2.9757985741500002</v>
      </c>
      <c r="BJ25" s="7">
        <v>1.14439309149</v>
      </c>
    </row>
    <row r="26" spans="1:62" s="1" customFormat="1" ht="18" customHeight="1" x14ac:dyDescent="0.3">
      <c r="A26" s="4" t="s">
        <v>95</v>
      </c>
      <c r="B26" s="4">
        <v>230145745</v>
      </c>
      <c r="C26" s="4">
        <v>230146572</v>
      </c>
      <c r="D26" s="4" t="s">
        <v>99</v>
      </c>
      <c r="E26" s="4">
        <v>1.564127534</v>
      </c>
      <c r="F26" s="4">
        <v>0.40183207399999998</v>
      </c>
      <c r="G26" s="4">
        <f>E26</f>
        <v>1.564127534</v>
      </c>
      <c r="H26" s="4">
        <f>E26-F26</f>
        <v>1.1622954600000002</v>
      </c>
      <c r="I26" s="4">
        <f>E26+F26</f>
        <v>1.9659596079999999</v>
      </c>
      <c r="J26" s="6">
        <v>1</v>
      </c>
      <c r="K26" s="6">
        <v>1</v>
      </c>
      <c r="L26" s="6">
        <v>1</v>
      </c>
      <c r="M26" s="6">
        <v>0</v>
      </c>
      <c r="N26" s="6">
        <v>0</v>
      </c>
      <c r="O26" s="6">
        <v>1</v>
      </c>
      <c r="P26" s="6">
        <v>1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7">
        <v>7.1678817540399994E-2</v>
      </c>
      <c r="AD26" s="7">
        <v>0.180398039254</v>
      </c>
      <c r="AE26" s="7">
        <v>0.16495386273500001</v>
      </c>
      <c r="AF26" s="7">
        <v>0.40003702564900001</v>
      </c>
      <c r="AG26" s="7">
        <v>0.203611273989</v>
      </c>
      <c r="AH26" s="7">
        <v>0.33343624657799997</v>
      </c>
      <c r="AI26" s="7">
        <v>0.40003702564900001</v>
      </c>
      <c r="AJ26" s="7">
        <v>6.6083036705900003E-2</v>
      </c>
      <c r="AK26" s="7">
        <v>0.40003702564900001</v>
      </c>
      <c r="AL26" s="7">
        <v>0.209080136606</v>
      </c>
      <c r="AM26" s="7">
        <v>0.40003702564900001</v>
      </c>
      <c r="AN26" s="7">
        <v>0.535367044874</v>
      </c>
      <c r="AO26" s="7">
        <v>0.40003702564900001</v>
      </c>
      <c r="AP26" s="7">
        <v>0.59767656224800003</v>
      </c>
      <c r="AQ26" s="7">
        <v>0.60964640696000005</v>
      </c>
      <c r="AR26" s="7">
        <v>0.99944713915799999</v>
      </c>
      <c r="AS26" s="7">
        <v>0.56398476359299998</v>
      </c>
      <c r="AT26" s="7">
        <v>1.1332174361</v>
      </c>
      <c r="AU26" s="7">
        <v>1.29223671772</v>
      </c>
      <c r="AV26" s="7">
        <v>1.44732067453</v>
      </c>
      <c r="AW26" s="7">
        <v>7.2229329592399996</v>
      </c>
      <c r="AX26" s="7">
        <v>9.6025679334900005</v>
      </c>
      <c r="AY26" s="7">
        <v>2.6370120379199999</v>
      </c>
      <c r="AZ26" s="7">
        <v>0.60723830199200002</v>
      </c>
      <c r="BA26" s="7">
        <v>2.3951935819100001</v>
      </c>
      <c r="BB26" s="7">
        <v>0.60723830199200002</v>
      </c>
      <c r="BC26" s="7">
        <v>1.30179778274</v>
      </c>
      <c r="BD26" s="7">
        <v>1.0141972578</v>
      </c>
      <c r="BE26" s="7">
        <v>2.5858783010600002</v>
      </c>
      <c r="BF26" s="7">
        <v>1.44732067453</v>
      </c>
      <c r="BG26" s="7">
        <v>4.12177016463</v>
      </c>
      <c r="BH26" s="7">
        <v>1.1332174361</v>
      </c>
      <c r="BI26" s="7">
        <v>1.9838657161</v>
      </c>
      <c r="BJ26" s="7">
        <v>1.44732067453</v>
      </c>
    </row>
    <row r="27" spans="1:62" s="1" customFormat="1" ht="18" customHeight="1" x14ac:dyDescent="0.3">
      <c r="A27" s="4" t="s">
        <v>63</v>
      </c>
      <c r="B27" s="4">
        <v>66480960</v>
      </c>
      <c r="C27" s="4">
        <v>66481742</v>
      </c>
      <c r="D27" s="4" t="s">
        <v>93</v>
      </c>
      <c r="E27" s="4">
        <v>1.5120966229999999</v>
      </c>
      <c r="F27" s="4">
        <v>0.30756504600000001</v>
      </c>
      <c r="G27" s="4">
        <f>E27</f>
        <v>1.5120966229999999</v>
      </c>
      <c r="H27" s="4">
        <f>E27-F27</f>
        <v>1.204531577</v>
      </c>
      <c r="I27" s="4">
        <f>E27+F27</f>
        <v>1.8196616689999998</v>
      </c>
      <c r="J27" s="6">
        <v>1</v>
      </c>
      <c r="K27" s="6">
        <v>1</v>
      </c>
      <c r="L27" s="6">
        <v>1</v>
      </c>
      <c r="M27" s="6">
        <v>0</v>
      </c>
      <c r="N27" s="6">
        <v>0</v>
      </c>
      <c r="O27" s="6">
        <v>1</v>
      </c>
      <c r="P27" s="6">
        <v>1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7">
        <v>0.21503645262099999</v>
      </c>
      <c r="AD27" s="7">
        <v>9.0199019626899996E-2</v>
      </c>
      <c r="AE27" s="7">
        <v>0.16495386273500001</v>
      </c>
      <c r="AF27" s="7">
        <v>0.73340121369</v>
      </c>
      <c r="AG27" s="7">
        <v>0.36650029317999999</v>
      </c>
      <c r="AH27" s="7">
        <v>0.53349799452500002</v>
      </c>
      <c r="AI27" s="7">
        <v>0.73340121369</v>
      </c>
      <c r="AJ27" s="7">
        <v>0.42953973858799999</v>
      </c>
      <c r="AK27" s="7">
        <v>0.73340121369</v>
      </c>
      <c r="AL27" s="7">
        <v>6.9693378868800004E-2</v>
      </c>
      <c r="AM27" s="7">
        <v>0.73340121369</v>
      </c>
      <c r="AN27" s="7">
        <v>0.42064553525800003</v>
      </c>
      <c r="AO27" s="7">
        <v>0.73340121369</v>
      </c>
      <c r="AP27" s="7">
        <v>0.44825742168600002</v>
      </c>
      <c r="AQ27" s="7">
        <v>0.56275052950100002</v>
      </c>
      <c r="AR27" s="7">
        <v>0.94392229809299999</v>
      </c>
      <c r="AS27" s="7">
        <v>0.46144207930300002</v>
      </c>
      <c r="AT27" s="7">
        <v>0.72113836842400003</v>
      </c>
      <c r="AU27" s="7">
        <v>0.34669765597399999</v>
      </c>
      <c r="AV27" s="7">
        <v>1.21171033216</v>
      </c>
      <c r="AW27" s="7">
        <v>11.730193996500001</v>
      </c>
      <c r="AX27" s="7">
        <v>7.3373467799499998</v>
      </c>
      <c r="AY27" s="7">
        <v>5.3152273889300004</v>
      </c>
      <c r="AZ27" s="7">
        <v>0.50007860163999995</v>
      </c>
      <c r="BA27" s="7">
        <v>1.8554316479599999</v>
      </c>
      <c r="BB27" s="7">
        <v>0.50007860163999995</v>
      </c>
      <c r="BC27" s="7">
        <v>1.2016594917600001</v>
      </c>
      <c r="BD27" s="7">
        <v>0.59452942698599998</v>
      </c>
      <c r="BE27" s="7">
        <v>1.97019299128</v>
      </c>
      <c r="BF27" s="7">
        <v>1.21171033216</v>
      </c>
      <c r="BG27" s="7">
        <v>9.0823567136399994</v>
      </c>
      <c r="BH27" s="7">
        <v>0.72113836842400003</v>
      </c>
      <c r="BI27" s="7">
        <v>1.2753422460599999</v>
      </c>
      <c r="BJ27" s="7">
        <v>1.21171033216</v>
      </c>
    </row>
    <row r="28" spans="1:62" s="1" customFormat="1" ht="18" customHeight="1" x14ac:dyDescent="0.3">
      <c r="A28" s="4" t="s">
        <v>65</v>
      </c>
      <c r="B28" s="4">
        <v>124586840</v>
      </c>
      <c r="C28" s="4">
        <v>124587515</v>
      </c>
      <c r="D28" s="4" t="s">
        <v>77</v>
      </c>
      <c r="E28" s="4">
        <v>1.4845193539999999</v>
      </c>
      <c r="F28" s="4">
        <v>0.38494056199999999</v>
      </c>
      <c r="G28" s="4">
        <f>E28</f>
        <v>1.4845193539999999</v>
      </c>
      <c r="H28" s="4">
        <f>E28-F28</f>
        <v>1.099578792</v>
      </c>
      <c r="I28" s="4">
        <f>E28+F28</f>
        <v>1.8694599159999998</v>
      </c>
      <c r="J28" s="6">
        <v>1</v>
      </c>
      <c r="K28" s="6">
        <v>1</v>
      </c>
      <c r="L28" s="6">
        <v>1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1</v>
      </c>
      <c r="Z28" s="6">
        <v>0</v>
      </c>
      <c r="AA28" s="6">
        <v>0</v>
      </c>
      <c r="AB28" s="6">
        <v>0</v>
      </c>
      <c r="AC28" s="7">
        <v>0.143357635081</v>
      </c>
      <c r="AD28" s="7">
        <v>0.54119411776100002</v>
      </c>
      <c r="AE28" s="7">
        <v>0.23093540782800001</v>
      </c>
      <c r="AF28" s="7">
        <v>0.75562549289299996</v>
      </c>
      <c r="AG28" s="7">
        <v>0.44794480277499998</v>
      </c>
      <c r="AH28" s="7">
        <v>1.0892250721600001</v>
      </c>
      <c r="AI28" s="7">
        <v>0.75562549289299996</v>
      </c>
      <c r="AJ28" s="7">
        <v>0.462581256941</v>
      </c>
      <c r="AK28" s="7">
        <v>0.75562549289299996</v>
      </c>
      <c r="AL28" s="7">
        <v>0.557547030951</v>
      </c>
      <c r="AM28" s="7">
        <v>0.75562549289299996</v>
      </c>
      <c r="AN28" s="7">
        <v>0.43976578686000001</v>
      </c>
      <c r="AO28" s="7">
        <v>0.75562549289299996</v>
      </c>
      <c r="AP28" s="7">
        <v>1.0459339839299999</v>
      </c>
      <c r="AQ28" s="7">
        <v>0.46895877458399998</v>
      </c>
      <c r="AR28" s="7">
        <v>0.66629809277200003</v>
      </c>
      <c r="AS28" s="7">
        <v>0.205085368579</v>
      </c>
      <c r="AT28" s="7">
        <v>0.92717790225999996</v>
      </c>
      <c r="AU28" s="7">
        <v>0</v>
      </c>
      <c r="AV28" s="7">
        <v>0.43756206439200002</v>
      </c>
      <c r="AW28" s="7">
        <v>2.3196364333899999</v>
      </c>
      <c r="AX28" s="7">
        <v>4.0380029258799999</v>
      </c>
      <c r="AY28" s="7">
        <v>2.8636302599299999</v>
      </c>
      <c r="AZ28" s="7">
        <v>0.28575920093700002</v>
      </c>
      <c r="BA28" s="7">
        <v>1.51808043924</v>
      </c>
      <c r="BB28" s="7">
        <v>0.28575920093700002</v>
      </c>
      <c r="BC28" s="7">
        <v>0.60082974587899995</v>
      </c>
      <c r="BD28" s="7">
        <v>0.31475087311</v>
      </c>
      <c r="BE28" s="7">
        <v>1.3339848378500001</v>
      </c>
      <c r="BF28" s="7">
        <v>0.43756206439200002</v>
      </c>
      <c r="BG28" s="7">
        <v>1.2726869280299999</v>
      </c>
      <c r="BH28" s="7">
        <v>0.92717790225999996</v>
      </c>
      <c r="BI28" s="7">
        <v>0.74394964353699999</v>
      </c>
      <c r="BJ28" s="7">
        <v>0.43756206439200002</v>
      </c>
    </row>
    <row r="29" spans="1:62" s="1" customFormat="1" ht="18" customHeight="1" x14ac:dyDescent="0.3">
      <c r="A29" s="4" t="s">
        <v>69</v>
      </c>
      <c r="B29" s="4">
        <v>36597116</v>
      </c>
      <c r="C29" s="4">
        <v>36597874</v>
      </c>
      <c r="D29" s="4" t="s">
        <v>70</v>
      </c>
      <c r="E29" s="4">
        <v>1.448122903</v>
      </c>
      <c r="F29" s="4">
        <v>0.34960807500000002</v>
      </c>
      <c r="G29" s="4">
        <f>E29</f>
        <v>1.448122903</v>
      </c>
      <c r="H29" s="4">
        <f>E29-F29</f>
        <v>1.0985148279999999</v>
      </c>
      <c r="I29" s="4">
        <f>E29+F29</f>
        <v>1.7977309780000001</v>
      </c>
      <c r="J29" s="6">
        <v>1</v>
      </c>
      <c r="K29" s="6">
        <v>1</v>
      </c>
      <c r="L29" s="6">
        <v>0</v>
      </c>
      <c r="M29" s="6">
        <v>0</v>
      </c>
      <c r="N29" s="6">
        <v>0</v>
      </c>
      <c r="O29" s="6">
        <v>1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7">
        <v>0.35839408770199999</v>
      </c>
      <c r="AD29" s="7">
        <v>0.36079607850700002</v>
      </c>
      <c r="AE29" s="7">
        <v>0.29691695292199999</v>
      </c>
      <c r="AF29" s="7">
        <v>0.46670986325699998</v>
      </c>
      <c r="AG29" s="7">
        <v>0.28505578358400002</v>
      </c>
      <c r="AH29" s="7">
        <v>0.31120716347299998</v>
      </c>
      <c r="AI29" s="7">
        <v>0.46670986325699998</v>
      </c>
      <c r="AJ29" s="7">
        <v>0.13216607341200001</v>
      </c>
      <c r="AK29" s="7">
        <v>0.46670986325699998</v>
      </c>
      <c r="AL29" s="7">
        <v>0.13938675773799999</v>
      </c>
      <c r="AM29" s="7">
        <v>0.46670986325699998</v>
      </c>
      <c r="AN29" s="7">
        <v>9.5601258013100002E-2</v>
      </c>
      <c r="AO29" s="7">
        <v>0.46670986325699998</v>
      </c>
      <c r="AP29" s="7">
        <v>0.22412871084300001</v>
      </c>
      <c r="AQ29" s="7">
        <v>1.3130845688399999</v>
      </c>
      <c r="AR29" s="7">
        <v>0.38867388744999998</v>
      </c>
      <c r="AS29" s="7">
        <v>0.48707775037599998</v>
      </c>
      <c r="AT29" s="7">
        <v>0.61811860150700004</v>
      </c>
      <c r="AU29" s="7">
        <v>1.1346468741</v>
      </c>
      <c r="AV29" s="7">
        <v>0.74048964743300005</v>
      </c>
      <c r="AW29" s="7">
        <v>2.0367539415100002</v>
      </c>
      <c r="AX29" s="7">
        <v>2.8069044728699999</v>
      </c>
      <c r="AY29" s="7">
        <v>1.1742944231400001</v>
      </c>
      <c r="AZ29" s="7">
        <v>0.50007860163999995</v>
      </c>
      <c r="BA29" s="7">
        <v>1.2819345931299999</v>
      </c>
      <c r="BB29" s="7">
        <v>0.50007860163999995</v>
      </c>
      <c r="BC29" s="7">
        <v>0.700968036859</v>
      </c>
      <c r="BD29" s="7">
        <v>0.55955710775099998</v>
      </c>
      <c r="BE29" s="7">
        <v>2.5653554573999999</v>
      </c>
      <c r="BF29" s="7">
        <v>0.74048964743300005</v>
      </c>
      <c r="BG29" s="7">
        <v>1.22929987366</v>
      </c>
      <c r="BH29" s="7">
        <v>0.61811860150700004</v>
      </c>
      <c r="BI29" s="7">
        <v>0.60224494952999996</v>
      </c>
      <c r="BJ29" s="7">
        <v>0.74048964743300005</v>
      </c>
    </row>
    <row r="30" spans="1:62" s="1" customFormat="1" ht="18" customHeight="1" x14ac:dyDescent="0.3">
      <c r="A30" s="4" t="s">
        <v>67</v>
      </c>
      <c r="B30" s="4">
        <v>75259146</v>
      </c>
      <c r="C30" s="4">
        <v>75259987</v>
      </c>
      <c r="D30" s="4" t="s">
        <v>98</v>
      </c>
      <c r="E30" s="4">
        <v>1.3398544809999999</v>
      </c>
      <c r="F30" s="4">
        <v>0.31793604800000003</v>
      </c>
      <c r="G30" s="4">
        <f>E30</f>
        <v>1.3398544809999999</v>
      </c>
      <c r="H30" s="4">
        <f>E30-F30</f>
        <v>1.021918433</v>
      </c>
      <c r="I30" s="4">
        <f>E30+F30</f>
        <v>1.6577905289999999</v>
      </c>
      <c r="J30" s="6">
        <v>1</v>
      </c>
      <c r="K30" s="6">
        <v>1</v>
      </c>
      <c r="L30" s="6">
        <v>1</v>
      </c>
      <c r="M30" s="6">
        <v>1</v>
      </c>
      <c r="N30" s="6">
        <v>1</v>
      </c>
      <c r="O30" s="6">
        <v>1</v>
      </c>
      <c r="P30" s="6">
        <v>1</v>
      </c>
      <c r="Q30" s="6">
        <v>1</v>
      </c>
      <c r="R30" s="6">
        <v>1</v>
      </c>
      <c r="S30" s="6">
        <v>1</v>
      </c>
      <c r="T30" s="6">
        <v>1</v>
      </c>
      <c r="U30" s="6">
        <v>0</v>
      </c>
      <c r="V30" s="6">
        <v>1</v>
      </c>
      <c r="W30" s="6">
        <v>1</v>
      </c>
      <c r="X30" s="6">
        <v>1</v>
      </c>
      <c r="Y30" s="6">
        <v>1</v>
      </c>
      <c r="Z30" s="6">
        <v>1</v>
      </c>
      <c r="AA30" s="6">
        <v>1</v>
      </c>
      <c r="AB30" s="6">
        <v>0</v>
      </c>
      <c r="AC30" s="7">
        <v>1.86364925605</v>
      </c>
      <c r="AD30" s="7">
        <v>0.54119411776100002</v>
      </c>
      <c r="AE30" s="7">
        <v>1.4021078332400001</v>
      </c>
      <c r="AF30" s="7">
        <v>1.2445596353499999</v>
      </c>
      <c r="AG30" s="7">
        <v>11.890898400899999</v>
      </c>
      <c r="AH30" s="7">
        <v>1.97838839637</v>
      </c>
      <c r="AI30" s="7">
        <v>1.2445596353499999</v>
      </c>
      <c r="AJ30" s="7">
        <v>3.0728612068199999</v>
      </c>
      <c r="AK30" s="7">
        <v>1.2445596353499999</v>
      </c>
      <c r="AL30" s="7">
        <v>2.43926826041</v>
      </c>
      <c r="AM30" s="7">
        <v>1.2445596353499999</v>
      </c>
      <c r="AN30" s="7">
        <v>2.2561896891100002</v>
      </c>
      <c r="AO30" s="7">
        <v>1.2445596353499999</v>
      </c>
      <c r="AP30" s="7">
        <v>11.7294025341</v>
      </c>
      <c r="AQ30" s="7">
        <v>2.0634186081700001</v>
      </c>
      <c r="AR30" s="7">
        <v>0.61077325170700003</v>
      </c>
      <c r="AS30" s="7">
        <v>0.84597714538900004</v>
      </c>
      <c r="AT30" s="7">
        <v>0.92717790225999996</v>
      </c>
      <c r="AU30" s="7">
        <v>2.2062578107399999</v>
      </c>
      <c r="AV30" s="7">
        <v>0.84146550844699997</v>
      </c>
      <c r="AW30" s="7">
        <v>7.3549447887900001</v>
      </c>
      <c r="AX30" s="7">
        <v>13.3943511688</v>
      </c>
      <c r="AY30" s="7">
        <v>5.0062025407400004</v>
      </c>
      <c r="AZ30" s="7">
        <v>1.07159700351</v>
      </c>
      <c r="BA30" s="7">
        <v>4.3518305924799998</v>
      </c>
      <c r="BB30" s="7">
        <v>1.07159700351</v>
      </c>
      <c r="BC30" s="7">
        <v>5.5076060038900003</v>
      </c>
      <c r="BD30" s="7">
        <v>0.45464015004800001</v>
      </c>
      <c r="BE30" s="7">
        <v>5.3975078823600002</v>
      </c>
      <c r="BF30" s="7">
        <v>0.84146550844699997</v>
      </c>
      <c r="BG30" s="7">
        <v>2.0681162580399999</v>
      </c>
      <c r="BH30" s="7">
        <v>0.92717790225999996</v>
      </c>
      <c r="BI30" s="7">
        <v>15.233254605699999</v>
      </c>
      <c r="BJ30" s="7">
        <v>0.84146550844699997</v>
      </c>
    </row>
    <row r="31" spans="1:62" s="1" customFormat="1" ht="18" customHeight="1" x14ac:dyDescent="0.3">
      <c r="A31" s="4" t="s">
        <v>59</v>
      </c>
      <c r="B31" s="4">
        <v>8387356</v>
      </c>
      <c r="C31" s="4">
        <v>8388210</v>
      </c>
      <c r="D31" s="4" t="s">
        <v>60</v>
      </c>
      <c r="E31" s="4">
        <v>1.0897944580000001</v>
      </c>
      <c r="F31" s="4">
        <v>0.42499685700000001</v>
      </c>
      <c r="G31" s="4">
        <f>E31</f>
        <v>1.0897944580000001</v>
      </c>
      <c r="H31" s="4">
        <f>E31-F31</f>
        <v>0.66479760100000007</v>
      </c>
      <c r="I31" s="4">
        <f>E31+F31</f>
        <v>1.5147913150000001</v>
      </c>
      <c r="J31" s="6">
        <v>1</v>
      </c>
      <c r="K31" s="6">
        <v>1</v>
      </c>
      <c r="L31" s="6">
        <v>0</v>
      </c>
      <c r="M31" s="6">
        <v>0</v>
      </c>
      <c r="N31" s="6">
        <v>0</v>
      </c>
      <c r="O31" s="6">
        <v>0</v>
      </c>
      <c r="P31" s="6">
        <v>1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7">
        <v>0.143357635081</v>
      </c>
      <c r="AD31" s="7">
        <v>0.180398039254</v>
      </c>
      <c r="AE31" s="7">
        <v>0.14845847646099999</v>
      </c>
      <c r="AF31" s="7">
        <v>0.22224279202700001</v>
      </c>
      <c r="AG31" s="7">
        <v>0.16288901919099999</v>
      </c>
      <c r="AH31" s="7">
        <v>0.355665329684</v>
      </c>
      <c r="AI31" s="7">
        <v>0.22224279202700001</v>
      </c>
      <c r="AJ31" s="7">
        <v>0.26433214682299999</v>
      </c>
      <c r="AK31" s="7">
        <v>0.22224279202700001</v>
      </c>
      <c r="AL31" s="7">
        <v>0.162617884027</v>
      </c>
      <c r="AM31" s="7">
        <v>0.22224279202700001</v>
      </c>
      <c r="AN31" s="7">
        <v>0.43976578686000001</v>
      </c>
      <c r="AO31" s="7">
        <v>0.22224279202700001</v>
      </c>
      <c r="AP31" s="7">
        <v>0</v>
      </c>
      <c r="AQ31" s="7">
        <v>0.656542284418</v>
      </c>
      <c r="AR31" s="7">
        <v>1.0549719802199999</v>
      </c>
      <c r="AS31" s="7">
        <v>0.71779879002699998</v>
      </c>
      <c r="AT31" s="7">
        <v>0.61811860150700004</v>
      </c>
      <c r="AU31" s="7">
        <v>0.78794921812300001</v>
      </c>
      <c r="AV31" s="7">
        <v>0.80780688810900003</v>
      </c>
      <c r="AW31" s="7">
        <v>2.1310481054700001</v>
      </c>
      <c r="AX31" s="7">
        <v>3.1516120397099998</v>
      </c>
      <c r="AY31" s="7">
        <v>2.6988170075600002</v>
      </c>
      <c r="AZ31" s="7">
        <v>0.50007860163999995</v>
      </c>
      <c r="BA31" s="7">
        <v>1.99037213144</v>
      </c>
      <c r="BB31" s="7">
        <v>0.50007860163999995</v>
      </c>
      <c r="BC31" s="7">
        <v>0.60082974587899995</v>
      </c>
      <c r="BD31" s="7">
        <v>0.45464015004800001</v>
      </c>
      <c r="BE31" s="7">
        <v>2.1959442715300002</v>
      </c>
      <c r="BF31" s="7">
        <v>0.80780688810900003</v>
      </c>
      <c r="BG31" s="7">
        <v>2.6899973706</v>
      </c>
      <c r="BH31" s="7">
        <v>0.61811860150700004</v>
      </c>
      <c r="BI31" s="7">
        <v>1.0982113785500001</v>
      </c>
      <c r="BJ31" s="7">
        <v>0.80780688810900003</v>
      </c>
    </row>
    <row r="32" spans="1:62" s="1" customFormat="1" ht="18" customHeight="1" x14ac:dyDescent="0.3">
      <c r="A32" s="4" t="s">
        <v>65</v>
      </c>
      <c r="B32" s="4">
        <v>71227095</v>
      </c>
      <c r="C32" s="4">
        <v>71227999</v>
      </c>
      <c r="D32" s="4" t="s">
        <v>66</v>
      </c>
      <c r="E32" s="4">
        <v>7.8629473000000005E-2</v>
      </c>
      <c r="F32" s="4">
        <v>2.9738193E-2</v>
      </c>
      <c r="G32" s="4">
        <f>E32</f>
        <v>7.8629473000000005E-2</v>
      </c>
      <c r="H32" s="4">
        <f>E32-F32</f>
        <v>4.8891280000000009E-2</v>
      </c>
      <c r="I32" s="4">
        <f>E32+F32</f>
        <v>0.108367666</v>
      </c>
      <c r="J32" s="6">
        <v>1</v>
      </c>
      <c r="K32" s="6">
        <v>1</v>
      </c>
      <c r="L32" s="6">
        <v>1</v>
      </c>
      <c r="M32" s="6">
        <v>0</v>
      </c>
      <c r="N32" s="6">
        <v>0</v>
      </c>
      <c r="O32" s="6">
        <v>1</v>
      </c>
      <c r="P32" s="6">
        <v>1</v>
      </c>
      <c r="Q32" s="6">
        <v>1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7">
        <v>0.143357635081</v>
      </c>
      <c r="AD32" s="7">
        <v>0.270597058881</v>
      </c>
      <c r="AE32" s="7">
        <v>0.29691695292199999</v>
      </c>
      <c r="AF32" s="7">
        <v>0.51115842166299996</v>
      </c>
      <c r="AG32" s="7">
        <v>8.1444509595499995E-2</v>
      </c>
      <c r="AH32" s="7">
        <v>0.355665329684</v>
      </c>
      <c r="AI32" s="7">
        <v>0.51115842166299996</v>
      </c>
      <c r="AJ32" s="7">
        <v>0.42953973858799999</v>
      </c>
      <c r="AK32" s="7">
        <v>0.51115842166299996</v>
      </c>
      <c r="AL32" s="7">
        <v>0.46462252579199997</v>
      </c>
      <c r="AM32" s="7">
        <v>0.51115842166299996</v>
      </c>
      <c r="AN32" s="7">
        <v>0.24856327083400001</v>
      </c>
      <c r="AO32" s="7">
        <v>0.51115842166299996</v>
      </c>
      <c r="AP32" s="7">
        <v>0.29883828112400002</v>
      </c>
      <c r="AQ32" s="7">
        <v>0.37516701966799998</v>
      </c>
      <c r="AR32" s="7">
        <v>0.277624205322</v>
      </c>
      <c r="AS32" s="7">
        <v>0.230721039652</v>
      </c>
      <c r="AT32" s="7">
        <v>0.30905930075299998</v>
      </c>
      <c r="AU32" s="7">
        <v>0.22062578107399999</v>
      </c>
      <c r="AV32" s="7">
        <v>0.67317240675699996</v>
      </c>
      <c r="AW32" s="7">
        <v>2.7533895876000001</v>
      </c>
      <c r="AX32" s="7">
        <v>1.87126964858</v>
      </c>
      <c r="AY32" s="7">
        <v>2.32798718973</v>
      </c>
      <c r="AZ32" s="7">
        <v>0.678678102226</v>
      </c>
      <c r="BA32" s="7">
        <v>1.4506101974900001</v>
      </c>
      <c r="BB32" s="7">
        <v>0.678678102226</v>
      </c>
      <c r="BC32" s="7">
        <v>1.0013829098</v>
      </c>
      <c r="BD32" s="7">
        <v>0.384695511579</v>
      </c>
      <c r="BE32" s="7">
        <v>2.0728072095800001</v>
      </c>
      <c r="BF32" s="7">
        <v>0.67317240675699996</v>
      </c>
      <c r="BG32" s="7">
        <v>3.9771466500799999</v>
      </c>
      <c r="BH32" s="7">
        <v>0.30905930075299998</v>
      </c>
      <c r="BI32" s="7">
        <v>2.4089797981199998</v>
      </c>
      <c r="BJ32" s="7">
        <v>0.67317240675699996</v>
      </c>
    </row>
    <row r="33" spans="1:62" s="1" customFormat="1" ht="18" customHeight="1" x14ac:dyDescent="0.3">
      <c r="A33" s="4" t="s">
        <v>95</v>
      </c>
      <c r="B33" s="4">
        <v>27122457</v>
      </c>
      <c r="C33" s="4">
        <v>27123294</v>
      </c>
      <c r="D33" s="4" t="s">
        <v>110</v>
      </c>
      <c r="E33" s="4">
        <v>2.2476455510000002</v>
      </c>
      <c r="F33" s="4">
        <v>0.87596630499999995</v>
      </c>
      <c r="G33" s="4">
        <f>E33</f>
        <v>2.2476455510000002</v>
      </c>
      <c r="H33" s="4">
        <f>E33-F33</f>
        <v>1.3716792460000002</v>
      </c>
      <c r="I33" s="4">
        <f>E33+F33</f>
        <v>3.1236118560000001</v>
      </c>
      <c r="J33" s="6">
        <v>1</v>
      </c>
      <c r="K33" s="6">
        <v>0</v>
      </c>
      <c r="L33" s="6">
        <v>1</v>
      </c>
      <c r="M33" s="6">
        <v>1</v>
      </c>
      <c r="N33" s="6">
        <v>0</v>
      </c>
      <c r="O33" s="6">
        <v>1</v>
      </c>
      <c r="P33" s="6">
        <v>0</v>
      </c>
      <c r="Q33" s="6">
        <v>1</v>
      </c>
      <c r="R33" s="6">
        <v>0</v>
      </c>
      <c r="S33" s="6">
        <v>0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6">
        <v>0</v>
      </c>
      <c r="Z33" s="6">
        <v>0</v>
      </c>
      <c r="AA33" s="6">
        <v>0</v>
      </c>
      <c r="AB33" s="6">
        <v>0</v>
      </c>
      <c r="AC33" s="7">
        <v>0.28671527016100001</v>
      </c>
      <c r="AD33" s="7">
        <v>0.180398039254</v>
      </c>
      <c r="AE33" s="7">
        <v>0.36289849801599999</v>
      </c>
      <c r="AF33" s="7">
        <v>0.71117693448700003</v>
      </c>
      <c r="AG33" s="7">
        <v>1.46600117272</v>
      </c>
      <c r="AH33" s="7">
        <v>14.115467771800001</v>
      </c>
      <c r="AI33" s="7">
        <v>0.71117693448700003</v>
      </c>
      <c r="AJ33" s="7">
        <v>2.5111553948199998</v>
      </c>
      <c r="AK33" s="7">
        <v>0.71117693448700003</v>
      </c>
      <c r="AL33" s="7">
        <v>2.1140324923499998</v>
      </c>
      <c r="AM33" s="7">
        <v>0.71117693448700003</v>
      </c>
      <c r="AN33" s="7">
        <v>1.7208226442400001</v>
      </c>
      <c r="AO33" s="7">
        <v>0.71117693448700003</v>
      </c>
      <c r="AP33" s="7">
        <v>0.89651484337200005</v>
      </c>
      <c r="AQ33" s="7">
        <v>0.70343816187700003</v>
      </c>
      <c r="AR33" s="7">
        <v>0.72182293383600005</v>
      </c>
      <c r="AS33" s="7">
        <v>0.56398476359299998</v>
      </c>
      <c r="AT33" s="7">
        <v>0.824158135342</v>
      </c>
      <c r="AU33" s="7">
        <v>1.19768281155</v>
      </c>
      <c r="AV33" s="7">
        <v>1.04341723047</v>
      </c>
      <c r="AW33" s="7">
        <v>2.8665425843499999</v>
      </c>
      <c r="AX33" s="7">
        <v>1.47731814361</v>
      </c>
      <c r="AY33" s="7">
        <v>21.034291333700001</v>
      </c>
      <c r="AZ33" s="7">
        <v>0.46435870152300002</v>
      </c>
      <c r="BA33" s="7">
        <v>2.3614584610299998</v>
      </c>
      <c r="BB33" s="7">
        <v>0.46435870152300002</v>
      </c>
      <c r="BC33" s="7">
        <v>1.1015212007799999</v>
      </c>
      <c r="BD33" s="7">
        <v>0.83933566162700002</v>
      </c>
      <c r="BE33" s="7">
        <v>2.60640114471</v>
      </c>
      <c r="BF33" s="7">
        <v>1.04341723047</v>
      </c>
      <c r="BG33" s="7">
        <v>1.4751598483899999</v>
      </c>
      <c r="BH33" s="7">
        <v>0.824158135342</v>
      </c>
      <c r="BI33" s="7">
        <v>1.3461945930699999</v>
      </c>
      <c r="BJ33" s="7">
        <v>1.04341723047</v>
      </c>
    </row>
    <row r="34" spans="1:62" s="1" customFormat="1" ht="18" customHeight="1" x14ac:dyDescent="0.3">
      <c r="A34" s="4" t="s">
        <v>69</v>
      </c>
      <c r="B34" s="4">
        <v>48426174</v>
      </c>
      <c r="C34" s="4">
        <v>48426952</v>
      </c>
      <c r="D34" s="4" t="s">
        <v>103</v>
      </c>
      <c r="E34" s="4">
        <v>2.2305787079999999</v>
      </c>
      <c r="F34" s="4">
        <v>0.46898181999999999</v>
      </c>
      <c r="G34" s="4">
        <f>E34</f>
        <v>2.2305787079999999</v>
      </c>
      <c r="H34" s="4">
        <f>E34-F34</f>
        <v>1.7615968879999999</v>
      </c>
      <c r="I34" s="4">
        <f>E34+F34</f>
        <v>2.6995605280000001</v>
      </c>
      <c r="J34" s="6">
        <v>1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7">
        <v>0.143357635081</v>
      </c>
      <c r="AD34" s="7">
        <v>0.54119411776100002</v>
      </c>
      <c r="AE34" s="7">
        <v>0.31341233919599998</v>
      </c>
      <c r="AF34" s="7">
        <v>0.42226130485199997</v>
      </c>
      <c r="AG34" s="7">
        <v>4.0722254797799999E-2</v>
      </c>
      <c r="AH34" s="7">
        <v>0.13337449863100001</v>
      </c>
      <c r="AI34" s="7">
        <v>0.42226130485199997</v>
      </c>
      <c r="AJ34" s="7">
        <v>0.198249110118</v>
      </c>
      <c r="AK34" s="7">
        <v>0.42226130485199997</v>
      </c>
      <c r="AL34" s="7">
        <v>0.27877351547500001</v>
      </c>
      <c r="AM34" s="7">
        <v>0.42226130485199997</v>
      </c>
      <c r="AN34" s="7">
        <v>0.57360754807900005</v>
      </c>
      <c r="AO34" s="7">
        <v>0.42226130485199997</v>
      </c>
      <c r="AP34" s="7">
        <v>0.22412871084300001</v>
      </c>
      <c r="AQ34" s="7">
        <v>9.3791754916900005E-2</v>
      </c>
      <c r="AR34" s="7">
        <v>0.88839745702899997</v>
      </c>
      <c r="AS34" s="7">
        <v>0.48707775037599998</v>
      </c>
      <c r="AT34" s="7">
        <v>0.92717790225999996</v>
      </c>
      <c r="AU34" s="7">
        <v>0.69339531194799997</v>
      </c>
      <c r="AV34" s="7">
        <v>1.21171033216</v>
      </c>
      <c r="AW34" s="7">
        <v>2.4327894301400002</v>
      </c>
      <c r="AX34" s="7">
        <v>2.3144650916599998</v>
      </c>
      <c r="AY34" s="7">
        <v>1.2360993927699999</v>
      </c>
      <c r="AZ34" s="7">
        <v>0.50007860163999995</v>
      </c>
      <c r="BA34" s="7">
        <v>0.809642900926</v>
      </c>
      <c r="BB34" s="7">
        <v>0.50007860163999995</v>
      </c>
      <c r="BC34" s="7">
        <v>0.90124461881899998</v>
      </c>
      <c r="BD34" s="7">
        <v>0.73441870392399999</v>
      </c>
      <c r="BE34" s="7">
        <v>0.26679696756900001</v>
      </c>
      <c r="BF34" s="7">
        <v>1.21171033216</v>
      </c>
      <c r="BG34" s="7">
        <v>1.07021400766</v>
      </c>
      <c r="BH34" s="7">
        <v>0.92717790225999996</v>
      </c>
      <c r="BI34" s="7">
        <v>0.60224494952999996</v>
      </c>
      <c r="BJ34" s="7">
        <v>1.21171033216</v>
      </c>
    </row>
    <row r="35" spans="1:62" s="1" customFormat="1" ht="18" customHeight="1" x14ac:dyDescent="0.3">
      <c r="A35" s="4" t="s">
        <v>111</v>
      </c>
      <c r="B35" s="4">
        <v>73593565</v>
      </c>
      <c r="C35" s="4">
        <v>73594268</v>
      </c>
      <c r="D35" s="4" t="s">
        <v>112</v>
      </c>
      <c r="E35" s="4">
        <v>1.8103714399999999</v>
      </c>
      <c r="F35" s="4">
        <v>0.275177224</v>
      </c>
      <c r="G35" s="4">
        <f>E35</f>
        <v>1.8103714399999999</v>
      </c>
      <c r="H35" s="4">
        <f>E35-F35</f>
        <v>1.5351942159999998</v>
      </c>
      <c r="I35" s="4">
        <f>E35+F35</f>
        <v>2.0855486640000001</v>
      </c>
      <c r="J35" s="6">
        <v>1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1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7">
        <v>0.28671527016100001</v>
      </c>
      <c r="AD35" s="7">
        <v>0.270597058881</v>
      </c>
      <c r="AE35" s="7">
        <v>0.32990772546899999</v>
      </c>
      <c r="AF35" s="7">
        <v>0.288915629635</v>
      </c>
      <c r="AG35" s="7">
        <v>0.122166764393</v>
      </c>
      <c r="AH35" s="7">
        <v>0.31120716347299998</v>
      </c>
      <c r="AI35" s="7">
        <v>0.288915629635</v>
      </c>
      <c r="AJ35" s="7">
        <v>0.33041518352900001</v>
      </c>
      <c r="AK35" s="7">
        <v>0.288915629635</v>
      </c>
      <c r="AL35" s="7">
        <v>0.37169802063399998</v>
      </c>
      <c r="AM35" s="7">
        <v>0.288915629635</v>
      </c>
      <c r="AN35" s="7">
        <v>0.32504427724500001</v>
      </c>
      <c r="AO35" s="7">
        <v>0.288915629635</v>
      </c>
      <c r="AP35" s="7">
        <v>0.29883828112400002</v>
      </c>
      <c r="AQ35" s="7">
        <v>0.42206289712599998</v>
      </c>
      <c r="AR35" s="7">
        <v>0.66629809277200003</v>
      </c>
      <c r="AS35" s="7">
        <v>0.51271342144800003</v>
      </c>
      <c r="AT35" s="7">
        <v>0.51509883458899997</v>
      </c>
      <c r="AU35" s="7">
        <v>0.34669765597399999</v>
      </c>
      <c r="AV35" s="7">
        <v>0.43756206439200002</v>
      </c>
      <c r="AW35" s="7">
        <v>1.65957728567</v>
      </c>
      <c r="AX35" s="7">
        <v>1.03412270053</v>
      </c>
      <c r="AY35" s="7">
        <v>0.76226129221100003</v>
      </c>
      <c r="AZ35" s="7">
        <v>0.32147910105400002</v>
      </c>
      <c r="BA35" s="7">
        <v>1.0120536261599999</v>
      </c>
      <c r="BB35" s="7">
        <v>0.32147910105400002</v>
      </c>
      <c r="BC35" s="7">
        <v>0.60082974587899995</v>
      </c>
      <c r="BD35" s="7">
        <v>0.55955710775099998</v>
      </c>
      <c r="BE35" s="7">
        <v>0.63620815343399995</v>
      </c>
      <c r="BF35" s="7">
        <v>0.43756206439200002</v>
      </c>
      <c r="BG35" s="7">
        <v>2.4007503415000002</v>
      </c>
      <c r="BH35" s="7">
        <v>0.51509883458899997</v>
      </c>
      <c r="BI35" s="7">
        <v>0.31883556151600001</v>
      </c>
      <c r="BJ35" s="7">
        <v>0.43756206439200002</v>
      </c>
    </row>
    <row r="36" spans="1:62" s="1" customFormat="1" ht="18" customHeight="1" x14ac:dyDescent="0.3">
      <c r="A36" s="4" t="s">
        <v>65</v>
      </c>
      <c r="B36" s="4">
        <v>19967595</v>
      </c>
      <c r="C36" s="4">
        <v>19968441</v>
      </c>
      <c r="D36" s="4" t="s">
        <v>104</v>
      </c>
      <c r="E36" s="4">
        <v>1.7362596830000001</v>
      </c>
      <c r="F36" s="4">
        <v>0.31863719200000001</v>
      </c>
      <c r="G36" s="4">
        <f>E36</f>
        <v>1.7362596830000001</v>
      </c>
      <c r="H36" s="4">
        <f>E36-F36</f>
        <v>1.4176224910000002</v>
      </c>
      <c r="I36" s="4">
        <f>E36+F36</f>
        <v>2.0548968750000003</v>
      </c>
      <c r="J36" s="6">
        <v>1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1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7">
        <v>0.50175172278199998</v>
      </c>
      <c r="AD36" s="7">
        <v>0.54119411776100002</v>
      </c>
      <c r="AE36" s="7">
        <v>0.28042156664899998</v>
      </c>
      <c r="AF36" s="7">
        <v>0.31113990883800002</v>
      </c>
      <c r="AG36" s="7">
        <v>0</v>
      </c>
      <c r="AH36" s="7">
        <v>0.111145415526</v>
      </c>
      <c r="AI36" s="7">
        <v>0.31113990883800002</v>
      </c>
      <c r="AJ36" s="7">
        <v>6.6083036705900003E-2</v>
      </c>
      <c r="AK36" s="7">
        <v>0.31113990883800002</v>
      </c>
      <c r="AL36" s="7">
        <v>0.27877351547500001</v>
      </c>
      <c r="AM36" s="7">
        <v>0.31113990883800002</v>
      </c>
      <c r="AN36" s="7">
        <v>0.24856327083400001</v>
      </c>
      <c r="AO36" s="7">
        <v>0.31113990883800002</v>
      </c>
      <c r="AP36" s="7">
        <v>0.14941914056200001</v>
      </c>
      <c r="AQ36" s="7">
        <v>0.51585465204299996</v>
      </c>
      <c r="AR36" s="7">
        <v>0.99944713915799999</v>
      </c>
      <c r="AS36" s="7">
        <v>0.51271342144800003</v>
      </c>
      <c r="AT36" s="7">
        <v>1.0301976691800001</v>
      </c>
      <c r="AU36" s="7">
        <v>0.40973359342400001</v>
      </c>
      <c r="AV36" s="7">
        <v>0.97609998979799995</v>
      </c>
      <c r="AW36" s="7">
        <v>1.11267113471</v>
      </c>
      <c r="AX36" s="7">
        <v>1.3295863292500001</v>
      </c>
      <c r="AY36" s="7">
        <v>1.09188779695</v>
      </c>
      <c r="AZ36" s="7">
        <v>0.64295820210900001</v>
      </c>
      <c r="BA36" s="7">
        <v>0.91084826354199999</v>
      </c>
      <c r="BB36" s="7">
        <v>0.64295820210900001</v>
      </c>
      <c r="BC36" s="7">
        <v>0.30041487294000002</v>
      </c>
      <c r="BD36" s="7">
        <v>0.699446384689</v>
      </c>
      <c r="BE36" s="7">
        <v>0.47202540416099997</v>
      </c>
      <c r="BF36" s="7">
        <v>0.97609998979799995</v>
      </c>
      <c r="BG36" s="7">
        <v>3.9337595957199998</v>
      </c>
      <c r="BH36" s="7">
        <v>1.0301976691800001</v>
      </c>
      <c r="BI36" s="7">
        <v>0.49596642902400001</v>
      </c>
      <c r="BJ36" s="7">
        <v>0.97609998979799995</v>
      </c>
    </row>
    <row r="37" spans="1:62" s="1" customFormat="1" ht="18" customHeight="1" x14ac:dyDescent="0.3">
      <c r="A37" s="4" t="s">
        <v>105</v>
      </c>
      <c r="B37" s="4">
        <v>28034865</v>
      </c>
      <c r="C37" s="4">
        <v>28035690</v>
      </c>
      <c r="D37" s="4" t="s">
        <v>106</v>
      </c>
      <c r="E37" s="4">
        <v>1.551153086</v>
      </c>
      <c r="F37" s="4">
        <v>0.19518906899999999</v>
      </c>
      <c r="G37" s="4">
        <f>E37</f>
        <v>1.551153086</v>
      </c>
      <c r="H37" s="4">
        <f>E37-F37</f>
        <v>1.355964017</v>
      </c>
      <c r="I37" s="4">
        <f>E37+F37</f>
        <v>1.746342155</v>
      </c>
      <c r="J37" s="6">
        <v>1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7">
        <v>0.143357635081</v>
      </c>
      <c r="AD37" s="7">
        <v>0.180398039254</v>
      </c>
      <c r="AE37" s="7">
        <v>0.346403111742</v>
      </c>
      <c r="AF37" s="7">
        <v>0.51115842166299996</v>
      </c>
      <c r="AG37" s="7">
        <v>0.122166764393</v>
      </c>
      <c r="AH37" s="7">
        <v>0.444581662105</v>
      </c>
      <c r="AI37" s="7">
        <v>0.51115842166299996</v>
      </c>
      <c r="AJ37" s="7">
        <v>0.297373665176</v>
      </c>
      <c r="AK37" s="7">
        <v>0.51115842166299996</v>
      </c>
      <c r="AL37" s="7">
        <v>0.18584901031699999</v>
      </c>
      <c r="AM37" s="7">
        <v>0.51115842166299996</v>
      </c>
      <c r="AN37" s="7">
        <v>0.36328478045000001</v>
      </c>
      <c r="AO37" s="7">
        <v>0.51115842166299996</v>
      </c>
      <c r="AP37" s="7">
        <v>7.4709570281000004E-2</v>
      </c>
      <c r="AQ37" s="7">
        <v>0.37516701966799998</v>
      </c>
      <c r="AR37" s="7">
        <v>0.61077325170700003</v>
      </c>
      <c r="AS37" s="7">
        <v>0.66652744788200002</v>
      </c>
      <c r="AT37" s="7">
        <v>0.30905930075299998</v>
      </c>
      <c r="AU37" s="7">
        <v>0.69339531194799997</v>
      </c>
      <c r="AV37" s="7">
        <v>0.47122068473000001</v>
      </c>
      <c r="AW37" s="7">
        <v>4.0169313846500003</v>
      </c>
      <c r="AX37" s="7">
        <v>0.93563482428900002</v>
      </c>
      <c r="AY37" s="7">
        <v>1.05068448386</v>
      </c>
      <c r="AZ37" s="7">
        <v>0.21431940070300001</v>
      </c>
      <c r="BA37" s="7">
        <v>0.94458338441400003</v>
      </c>
      <c r="BB37" s="7">
        <v>0.21431940070300001</v>
      </c>
      <c r="BC37" s="7">
        <v>0.30041487294000002</v>
      </c>
      <c r="BD37" s="7">
        <v>0.34972319234499999</v>
      </c>
      <c r="BE37" s="7">
        <v>1.94967014762</v>
      </c>
      <c r="BF37" s="7">
        <v>0.47122068473000001</v>
      </c>
      <c r="BG37" s="7">
        <v>0.80989168147099999</v>
      </c>
      <c r="BH37" s="7">
        <v>0.30905930075299998</v>
      </c>
      <c r="BI37" s="7">
        <v>0.85022816404199997</v>
      </c>
      <c r="BJ37" s="7">
        <v>0.47122068473000001</v>
      </c>
    </row>
    <row r="38" spans="1:62" s="1" customFormat="1" ht="18" customHeight="1" x14ac:dyDescent="0.3">
      <c r="A38" s="4" t="s">
        <v>65</v>
      </c>
      <c r="B38" s="4">
        <v>187186703</v>
      </c>
      <c r="C38" s="4">
        <v>187187498</v>
      </c>
      <c r="D38" s="4" t="s">
        <v>114</v>
      </c>
      <c r="E38" s="4">
        <v>1.5277632649999999</v>
      </c>
      <c r="F38" s="4">
        <v>0.22759869399999999</v>
      </c>
      <c r="G38" s="4">
        <f>E38</f>
        <v>1.5277632649999999</v>
      </c>
      <c r="H38" s="4">
        <f>E38-F38</f>
        <v>1.3001645709999998</v>
      </c>
      <c r="I38" s="4">
        <f>E38+F38</f>
        <v>1.755361959</v>
      </c>
      <c r="J38" s="6">
        <v>1</v>
      </c>
      <c r="K38" s="6">
        <v>0</v>
      </c>
      <c r="L38" s="6">
        <v>1</v>
      </c>
      <c r="M38" s="6">
        <v>0</v>
      </c>
      <c r="N38" s="6">
        <v>0</v>
      </c>
      <c r="O38" s="6">
        <v>0</v>
      </c>
      <c r="P38" s="6">
        <v>1</v>
      </c>
      <c r="Q38" s="6">
        <v>0</v>
      </c>
      <c r="R38" s="6">
        <v>0</v>
      </c>
      <c r="S38" s="6">
        <v>0</v>
      </c>
      <c r="T38" s="6">
        <v>0</v>
      </c>
      <c r="U38" s="6">
        <v>1</v>
      </c>
      <c r="V38" s="6">
        <v>0</v>
      </c>
      <c r="W38" s="6">
        <v>1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7">
        <v>0.21503645262099999</v>
      </c>
      <c r="AD38" s="7">
        <v>0.36079607850700002</v>
      </c>
      <c r="AE38" s="7">
        <v>0.32990772546899999</v>
      </c>
      <c r="AF38" s="7">
        <v>0.64450409687900001</v>
      </c>
      <c r="AG38" s="7">
        <v>0.16288901919099999</v>
      </c>
      <c r="AH38" s="7">
        <v>3.2232170502600002</v>
      </c>
      <c r="AI38" s="7">
        <v>0.64450409687900001</v>
      </c>
      <c r="AJ38" s="7">
        <v>0.759954922117</v>
      </c>
      <c r="AK38" s="7">
        <v>0.64450409687900001</v>
      </c>
      <c r="AL38" s="7">
        <v>1.06863180932</v>
      </c>
      <c r="AM38" s="7">
        <v>0.64450409687900001</v>
      </c>
      <c r="AN38" s="7">
        <v>1.01337333494</v>
      </c>
      <c r="AO38" s="7">
        <v>0.64450409687900001</v>
      </c>
      <c r="AP38" s="7">
        <v>0.14941914056200001</v>
      </c>
      <c r="AQ38" s="7">
        <v>0.281375264751</v>
      </c>
      <c r="AR38" s="7">
        <v>0.49972356957899999</v>
      </c>
      <c r="AS38" s="7">
        <v>0.46144207930300002</v>
      </c>
      <c r="AT38" s="7">
        <v>0.412079067671</v>
      </c>
      <c r="AU38" s="7">
        <v>0.25214374979900001</v>
      </c>
      <c r="AV38" s="7">
        <v>0.77414826777099999</v>
      </c>
      <c r="AW38" s="7">
        <v>2.0933304398899999</v>
      </c>
      <c r="AX38" s="7">
        <v>0.78790300992700002</v>
      </c>
      <c r="AY38" s="7">
        <v>3.1932567646700001</v>
      </c>
      <c r="AZ38" s="7">
        <v>0.42863880140600003</v>
      </c>
      <c r="BA38" s="7">
        <v>0.84337802179800003</v>
      </c>
      <c r="BB38" s="7">
        <v>0.42863880140600003</v>
      </c>
      <c r="BC38" s="7">
        <v>0.80110632783900004</v>
      </c>
      <c r="BD38" s="7">
        <v>0.52458478851699997</v>
      </c>
      <c r="BE38" s="7">
        <v>1.14927924491</v>
      </c>
      <c r="BF38" s="7">
        <v>0.77414826777099999</v>
      </c>
      <c r="BG38" s="7">
        <v>1.64870806585</v>
      </c>
      <c r="BH38" s="7">
        <v>0.412079067671</v>
      </c>
      <c r="BI38" s="7">
        <v>1.7358825015899999</v>
      </c>
      <c r="BJ38" s="7">
        <v>0.77414826777099999</v>
      </c>
    </row>
    <row r="39" spans="1:62" s="1" customFormat="1" ht="18" customHeight="1" x14ac:dyDescent="0.3">
      <c r="A39" s="4" t="s">
        <v>95</v>
      </c>
      <c r="B39" s="4">
        <v>173917421</v>
      </c>
      <c r="C39" s="4">
        <v>173918287</v>
      </c>
      <c r="D39" s="4" t="s">
        <v>117</v>
      </c>
      <c r="E39" s="4">
        <v>1.478457482</v>
      </c>
      <c r="F39" s="4">
        <v>0.52960072300000005</v>
      </c>
      <c r="G39" s="4">
        <f>E39</f>
        <v>1.478457482</v>
      </c>
      <c r="H39" s="4">
        <f>E39-F39</f>
        <v>0.94885675899999999</v>
      </c>
      <c r="I39" s="4">
        <f>E39+F39</f>
        <v>2.0080582050000002</v>
      </c>
      <c r="J39" s="6">
        <v>1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1</v>
      </c>
      <c r="U39" s="6">
        <v>0</v>
      </c>
      <c r="V39" s="6">
        <v>1</v>
      </c>
      <c r="W39" s="6">
        <v>1</v>
      </c>
      <c r="X39" s="6">
        <v>1</v>
      </c>
      <c r="Y39" s="6">
        <v>1</v>
      </c>
      <c r="Z39" s="6">
        <v>0</v>
      </c>
      <c r="AA39" s="6">
        <v>0</v>
      </c>
      <c r="AB39" s="6">
        <v>0</v>
      </c>
      <c r="AC39" s="7">
        <v>0.43007290524199998</v>
      </c>
      <c r="AD39" s="7">
        <v>0.270597058881</v>
      </c>
      <c r="AE39" s="7">
        <v>0.57733851957100002</v>
      </c>
      <c r="AF39" s="7">
        <v>1.0445411225300001</v>
      </c>
      <c r="AG39" s="7">
        <v>1.0995008795400001</v>
      </c>
      <c r="AH39" s="7">
        <v>1.4226613187299999</v>
      </c>
      <c r="AI39" s="7">
        <v>1.0445411225300001</v>
      </c>
      <c r="AJ39" s="7">
        <v>5.7492241934099999</v>
      </c>
      <c r="AK39" s="7">
        <v>1.0445411225300001</v>
      </c>
      <c r="AL39" s="7">
        <v>5.7380881935300003</v>
      </c>
      <c r="AM39" s="7">
        <v>1.0445411225300001</v>
      </c>
      <c r="AN39" s="7">
        <v>5.7360754807900003</v>
      </c>
      <c r="AO39" s="7">
        <v>1.0445411225300001</v>
      </c>
      <c r="AP39" s="7">
        <v>10.608758979899999</v>
      </c>
      <c r="AQ39" s="7">
        <v>0.75033403933499998</v>
      </c>
      <c r="AR39" s="7">
        <v>0.99944713915799999</v>
      </c>
      <c r="AS39" s="7">
        <v>0.53834909251999996</v>
      </c>
      <c r="AT39" s="7">
        <v>0.20603953383599999</v>
      </c>
      <c r="AU39" s="7">
        <v>0.53580546832300002</v>
      </c>
      <c r="AV39" s="7">
        <v>0.70683102709500001</v>
      </c>
      <c r="AW39" s="7">
        <v>0.452611987002</v>
      </c>
      <c r="AX39" s="7">
        <v>0.393951504964</v>
      </c>
      <c r="AY39" s="7">
        <v>0.76226129221100003</v>
      </c>
      <c r="AZ39" s="7">
        <v>0.57151840187500003</v>
      </c>
      <c r="BA39" s="7">
        <v>1.2481994722600001</v>
      </c>
      <c r="BB39" s="7">
        <v>0.57151840187500003</v>
      </c>
      <c r="BC39" s="7">
        <v>0.30041487294000002</v>
      </c>
      <c r="BD39" s="7">
        <v>0.699446384689</v>
      </c>
      <c r="BE39" s="7">
        <v>0.96457365198099998</v>
      </c>
      <c r="BF39" s="7">
        <v>0.70683102709500001</v>
      </c>
      <c r="BG39" s="7">
        <v>0.92559049310999997</v>
      </c>
      <c r="BH39" s="7">
        <v>0.20603953383599999</v>
      </c>
      <c r="BI39" s="7">
        <v>0.49596642902400001</v>
      </c>
      <c r="BJ39" s="7">
        <v>0.70683102709500001</v>
      </c>
    </row>
    <row r="40" spans="1:62" s="1" customFormat="1" ht="18" customHeight="1" x14ac:dyDescent="0.3">
      <c r="A40" s="4" t="s">
        <v>59</v>
      </c>
      <c r="B40" s="4">
        <v>117086624</v>
      </c>
      <c r="C40" s="4">
        <v>117087338</v>
      </c>
      <c r="D40" s="4" t="s">
        <v>113</v>
      </c>
      <c r="E40" s="4">
        <v>1.334490156</v>
      </c>
      <c r="F40" s="4">
        <v>0.26685166999999999</v>
      </c>
      <c r="G40" s="4">
        <f>E40</f>
        <v>1.334490156</v>
      </c>
      <c r="H40" s="4">
        <f>E40-F40</f>
        <v>1.0676384859999999</v>
      </c>
      <c r="I40" s="4">
        <f>E40+F40</f>
        <v>1.6013418260000001</v>
      </c>
      <c r="J40" s="6">
        <v>1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7">
        <v>0.21503645262099999</v>
      </c>
      <c r="AD40" s="7">
        <v>0.270597058881</v>
      </c>
      <c r="AE40" s="7">
        <v>0.16495386273500001</v>
      </c>
      <c r="AF40" s="7">
        <v>0.33336418804099999</v>
      </c>
      <c r="AG40" s="7">
        <v>0</v>
      </c>
      <c r="AH40" s="7">
        <v>0.15560358173700001</v>
      </c>
      <c r="AI40" s="7">
        <v>0.33336418804099999</v>
      </c>
      <c r="AJ40" s="7">
        <v>0.16520759176499999</v>
      </c>
      <c r="AK40" s="7">
        <v>0.33336418804099999</v>
      </c>
      <c r="AL40" s="7">
        <v>0.18584901031699999</v>
      </c>
      <c r="AM40" s="7">
        <v>0.33336418804099999</v>
      </c>
      <c r="AN40" s="7">
        <v>0.17208226442399999</v>
      </c>
      <c r="AO40" s="7">
        <v>0.33336418804099999</v>
      </c>
      <c r="AP40" s="7">
        <v>7.4709570281000004E-2</v>
      </c>
      <c r="AQ40" s="7">
        <v>0.281375264751</v>
      </c>
      <c r="AR40" s="7">
        <v>0.49972356957899999</v>
      </c>
      <c r="AS40" s="7">
        <v>0.69216311895500005</v>
      </c>
      <c r="AT40" s="7">
        <v>1.1332174361</v>
      </c>
      <c r="AU40" s="7">
        <v>0.63035937449799995</v>
      </c>
      <c r="AV40" s="7">
        <v>1.11073447115</v>
      </c>
      <c r="AW40" s="7">
        <v>2.0933304398899999</v>
      </c>
      <c r="AX40" s="7">
        <v>0.59092725744600005</v>
      </c>
      <c r="AY40" s="7">
        <v>1.68933583679</v>
      </c>
      <c r="AZ40" s="7">
        <v>0.50007860163999995</v>
      </c>
      <c r="BA40" s="7">
        <v>1.3494048348800001</v>
      </c>
      <c r="BB40" s="7">
        <v>0.50007860163999995</v>
      </c>
      <c r="BC40" s="7">
        <v>0.80110632783900004</v>
      </c>
      <c r="BD40" s="7">
        <v>0.66447406545499998</v>
      </c>
      <c r="BE40" s="7">
        <v>0.96457365198099998</v>
      </c>
      <c r="BF40" s="7">
        <v>1.11073447115</v>
      </c>
      <c r="BG40" s="7">
        <v>1.7788692289500001</v>
      </c>
      <c r="BH40" s="7">
        <v>1.1332174361</v>
      </c>
      <c r="BI40" s="7">
        <v>0.85022816404199997</v>
      </c>
      <c r="BJ40" s="7">
        <v>1.11073447115</v>
      </c>
    </row>
    <row r="41" spans="1:62" s="1" customFormat="1" ht="18" customHeight="1" x14ac:dyDescent="0.3">
      <c r="A41" s="4" t="s">
        <v>63</v>
      </c>
      <c r="B41" s="4">
        <v>169115963</v>
      </c>
      <c r="C41" s="4">
        <v>169116922</v>
      </c>
      <c r="D41" s="4" t="s">
        <v>109</v>
      </c>
      <c r="E41" s="4">
        <v>1.2046064489999999</v>
      </c>
      <c r="F41" s="4">
        <v>0.251814176</v>
      </c>
      <c r="G41" s="4">
        <f>E41</f>
        <v>1.2046064489999999</v>
      </c>
      <c r="H41" s="4">
        <f>E41-F41</f>
        <v>0.95279227299999991</v>
      </c>
      <c r="I41" s="4">
        <f>E41+F41</f>
        <v>1.4564206249999998</v>
      </c>
      <c r="J41" s="6">
        <v>1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7">
        <v>0.28671527016100001</v>
      </c>
      <c r="AD41" s="7">
        <v>0.270597058881</v>
      </c>
      <c r="AE41" s="7">
        <v>0.395889270563</v>
      </c>
      <c r="AF41" s="7">
        <v>0.51115842166299996</v>
      </c>
      <c r="AG41" s="7">
        <v>0.16288901919099999</v>
      </c>
      <c r="AH41" s="7">
        <v>0.46681074520999999</v>
      </c>
      <c r="AI41" s="7">
        <v>0.51115842166299996</v>
      </c>
      <c r="AJ41" s="7">
        <v>0.56170581200000003</v>
      </c>
      <c r="AK41" s="7">
        <v>0.51115842166299996</v>
      </c>
      <c r="AL41" s="7">
        <v>0.13938675773799999</v>
      </c>
      <c r="AM41" s="7">
        <v>0.51115842166299996</v>
      </c>
      <c r="AN41" s="7">
        <v>0.45888603846300002</v>
      </c>
      <c r="AO41" s="7">
        <v>0.51115842166299996</v>
      </c>
      <c r="AP41" s="7">
        <v>0.22412871084300001</v>
      </c>
      <c r="AQ41" s="7">
        <v>0.984813426627</v>
      </c>
      <c r="AR41" s="7">
        <v>0.66629809277200003</v>
      </c>
      <c r="AS41" s="7">
        <v>0.58962043466500003</v>
      </c>
      <c r="AT41" s="7">
        <v>0.51509883458899997</v>
      </c>
      <c r="AU41" s="7">
        <v>0.59884140577300005</v>
      </c>
      <c r="AV41" s="7">
        <v>0.60585516608199996</v>
      </c>
      <c r="AW41" s="7">
        <v>1.3578359610099999</v>
      </c>
      <c r="AX41" s="7">
        <v>0.68941513368600005</v>
      </c>
      <c r="AY41" s="7">
        <v>0.96827785767300001</v>
      </c>
      <c r="AZ41" s="7">
        <v>0.57151840187500003</v>
      </c>
      <c r="BA41" s="7">
        <v>0.60723217569499999</v>
      </c>
      <c r="BB41" s="7">
        <v>0.57151840187500003</v>
      </c>
      <c r="BC41" s="7">
        <v>0.80110632783900004</v>
      </c>
      <c r="BD41" s="7">
        <v>0.87430798086200001</v>
      </c>
      <c r="BE41" s="7">
        <v>0.82091374636699999</v>
      </c>
      <c r="BF41" s="7">
        <v>0.60585516608199996</v>
      </c>
      <c r="BG41" s="7">
        <v>1.07021400766</v>
      </c>
      <c r="BH41" s="7">
        <v>0.51509883458899997</v>
      </c>
      <c r="BI41" s="7">
        <v>1.0273590315500001</v>
      </c>
      <c r="BJ41" s="7">
        <v>0.60585516608199996</v>
      </c>
    </row>
    <row r="42" spans="1:62" s="1" customFormat="1" ht="18" customHeight="1" x14ac:dyDescent="0.3">
      <c r="A42" s="4" t="s">
        <v>59</v>
      </c>
      <c r="B42" s="4">
        <v>116354515</v>
      </c>
      <c r="C42" s="4">
        <v>116355444</v>
      </c>
      <c r="D42" s="4" t="s">
        <v>115</v>
      </c>
      <c r="E42" s="4">
        <v>1.199928689</v>
      </c>
      <c r="F42" s="4">
        <v>0.33701263399999998</v>
      </c>
      <c r="G42" s="4">
        <f>E42</f>
        <v>1.199928689</v>
      </c>
      <c r="H42" s="4">
        <f>E42-F42</f>
        <v>0.86291605500000013</v>
      </c>
      <c r="I42" s="4">
        <f>E42+F42</f>
        <v>1.536941323</v>
      </c>
      <c r="J42" s="6">
        <v>1</v>
      </c>
      <c r="K42" s="6">
        <v>0</v>
      </c>
      <c r="L42" s="6">
        <v>1</v>
      </c>
      <c r="M42" s="6">
        <v>0</v>
      </c>
      <c r="N42" s="6">
        <v>0</v>
      </c>
      <c r="O42" s="6">
        <v>0</v>
      </c>
      <c r="P42" s="6">
        <v>1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7">
        <v>0.35839408770199999</v>
      </c>
      <c r="AD42" s="7">
        <v>0.36079607850700002</v>
      </c>
      <c r="AE42" s="7">
        <v>0.247430794102</v>
      </c>
      <c r="AF42" s="7">
        <v>0.31113990883800002</v>
      </c>
      <c r="AG42" s="7">
        <v>8.1444509595499995E-2</v>
      </c>
      <c r="AH42" s="7">
        <v>0.91139240731399995</v>
      </c>
      <c r="AI42" s="7">
        <v>0.31113990883800002</v>
      </c>
      <c r="AJ42" s="7">
        <v>0.462581256941</v>
      </c>
      <c r="AK42" s="7">
        <v>0.31113990883800002</v>
      </c>
      <c r="AL42" s="7">
        <v>0.69693378868800004</v>
      </c>
      <c r="AM42" s="7">
        <v>0.31113990883800002</v>
      </c>
      <c r="AN42" s="7">
        <v>0.76481006410499996</v>
      </c>
      <c r="AO42" s="7">
        <v>0.31113990883800002</v>
      </c>
      <c r="AP42" s="7">
        <v>0</v>
      </c>
      <c r="AQ42" s="7">
        <v>1.07860518154</v>
      </c>
      <c r="AR42" s="7">
        <v>0.88839745702899997</v>
      </c>
      <c r="AS42" s="7">
        <v>0.79470580324399998</v>
      </c>
      <c r="AT42" s="7">
        <v>1.44227673685</v>
      </c>
      <c r="AU42" s="7">
        <v>0.81946718684800002</v>
      </c>
      <c r="AV42" s="7">
        <v>1.11073447115</v>
      </c>
      <c r="AW42" s="7">
        <v>5.69536750311</v>
      </c>
      <c r="AX42" s="7">
        <v>1.03412270053</v>
      </c>
      <c r="AY42" s="7">
        <v>4.1615346223399996</v>
      </c>
      <c r="AZ42" s="7">
        <v>0.82155770269499995</v>
      </c>
      <c r="BA42" s="7">
        <v>2.4626638236499998</v>
      </c>
      <c r="BB42" s="7">
        <v>0.82155770269499995</v>
      </c>
      <c r="BC42" s="7">
        <v>1.2016594917600001</v>
      </c>
      <c r="BD42" s="7">
        <v>1.18905885397</v>
      </c>
      <c r="BE42" s="7">
        <v>2.1138528968900001</v>
      </c>
      <c r="BF42" s="7">
        <v>1.11073447115</v>
      </c>
      <c r="BG42" s="7">
        <v>5.0473606577399996</v>
      </c>
      <c r="BH42" s="7">
        <v>1.44227673685</v>
      </c>
      <c r="BI42" s="7">
        <v>1.23991607256</v>
      </c>
      <c r="BJ42" s="7">
        <v>1.11073447115</v>
      </c>
    </row>
    <row r="43" spans="1:62" s="1" customFormat="1" ht="18" customHeight="1" x14ac:dyDescent="0.3">
      <c r="A43" s="4" t="s">
        <v>107</v>
      </c>
      <c r="B43" s="4">
        <v>95173662</v>
      </c>
      <c r="C43" s="4">
        <v>95174349</v>
      </c>
      <c r="D43" s="4" t="s">
        <v>108</v>
      </c>
      <c r="E43" s="4">
        <v>0.96644729399999996</v>
      </c>
      <c r="F43" s="4">
        <v>0.28896733800000002</v>
      </c>
      <c r="G43" s="4">
        <f>E43</f>
        <v>0.96644729399999996</v>
      </c>
      <c r="H43" s="4">
        <f>E43-F43</f>
        <v>0.67747995599999999</v>
      </c>
      <c r="I43" s="4">
        <f>E43+F43</f>
        <v>1.2554146319999999</v>
      </c>
      <c r="J43" s="6">
        <v>1</v>
      </c>
      <c r="K43" s="6">
        <v>0</v>
      </c>
      <c r="L43" s="6">
        <v>0</v>
      </c>
      <c r="M43" s="6">
        <v>0</v>
      </c>
      <c r="N43" s="6">
        <v>0</v>
      </c>
      <c r="O43" s="6">
        <v>1</v>
      </c>
      <c r="P43" s="6">
        <v>1</v>
      </c>
      <c r="Q43" s="6">
        <v>1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7">
        <v>0.143357635081</v>
      </c>
      <c r="AD43" s="7">
        <v>0.270597058881</v>
      </c>
      <c r="AE43" s="7">
        <v>0.23093540782800001</v>
      </c>
      <c r="AF43" s="7">
        <v>0.22224279202700001</v>
      </c>
      <c r="AG43" s="7">
        <v>8.1444509595499995E-2</v>
      </c>
      <c r="AH43" s="7">
        <v>0.266748997263</v>
      </c>
      <c r="AI43" s="7">
        <v>0.22224279202700001</v>
      </c>
      <c r="AJ43" s="7">
        <v>0.198249110118</v>
      </c>
      <c r="AK43" s="7">
        <v>0.22224279202700001</v>
      </c>
      <c r="AL43" s="7">
        <v>0.25554238918599997</v>
      </c>
      <c r="AM43" s="7">
        <v>0.22224279202700001</v>
      </c>
      <c r="AN43" s="7">
        <v>0.38240503205300003</v>
      </c>
      <c r="AO43" s="7">
        <v>0.22224279202700001</v>
      </c>
      <c r="AP43" s="7">
        <v>0.22412871084300001</v>
      </c>
      <c r="AQ43" s="7">
        <v>0.46895877458399998</v>
      </c>
      <c r="AR43" s="7">
        <v>0.61077325170700003</v>
      </c>
      <c r="AS43" s="7">
        <v>0.820341474317</v>
      </c>
      <c r="AT43" s="7">
        <v>0.412079067671</v>
      </c>
      <c r="AU43" s="7">
        <v>1.5758984362499999</v>
      </c>
      <c r="AV43" s="7">
        <v>1.21171033216</v>
      </c>
      <c r="AW43" s="7">
        <v>7.2417917920399999</v>
      </c>
      <c r="AX43" s="7">
        <v>1.03412270053</v>
      </c>
      <c r="AY43" s="7">
        <v>1.9159540587999999</v>
      </c>
      <c r="AZ43" s="7">
        <v>0.32147910105400002</v>
      </c>
      <c r="BA43" s="7">
        <v>1.6530209227199999</v>
      </c>
      <c r="BB43" s="7">
        <v>0.32147910105400002</v>
      </c>
      <c r="BC43" s="7">
        <v>1.30179778274</v>
      </c>
      <c r="BD43" s="7">
        <v>0.52458478851699997</v>
      </c>
      <c r="BE43" s="7">
        <v>2.4627412391000001</v>
      </c>
      <c r="BF43" s="7">
        <v>1.21171033216</v>
      </c>
      <c r="BG43" s="7">
        <v>8.3592391408999998</v>
      </c>
      <c r="BH43" s="7">
        <v>0.412079067671</v>
      </c>
      <c r="BI43" s="7">
        <v>2.1964227571100001</v>
      </c>
      <c r="BJ43" s="7">
        <v>1.21171033216</v>
      </c>
    </row>
    <row r="44" spans="1:62" s="1" customFormat="1" ht="18" customHeight="1" x14ac:dyDescent="0.3">
      <c r="A44" s="4" t="s">
        <v>100</v>
      </c>
      <c r="B44" s="4">
        <v>57648118</v>
      </c>
      <c r="C44" s="4">
        <v>57648838</v>
      </c>
      <c r="D44" s="4" t="s">
        <v>116</v>
      </c>
      <c r="E44" s="4">
        <v>0.95207227299999997</v>
      </c>
      <c r="F44" s="4">
        <v>0.119628596</v>
      </c>
      <c r="G44" s="4">
        <f>E44</f>
        <v>0.95207227299999997</v>
      </c>
      <c r="H44" s="4">
        <f>E44-F44</f>
        <v>0.83244367699999999</v>
      </c>
      <c r="I44" s="4">
        <f>E44+F44</f>
        <v>1.0717008690000001</v>
      </c>
      <c r="J44" s="6">
        <v>1</v>
      </c>
      <c r="K44" s="6">
        <v>0</v>
      </c>
      <c r="L44" s="6">
        <v>1</v>
      </c>
      <c r="M44" s="6">
        <v>1</v>
      </c>
      <c r="N44" s="6">
        <v>0</v>
      </c>
      <c r="O44" s="6">
        <v>1</v>
      </c>
      <c r="P44" s="6">
        <v>1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7">
        <v>0.35839408770199999</v>
      </c>
      <c r="AD44" s="7">
        <v>0.180398039254</v>
      </c>
      <c r="AE44" s="7">
        <v>0.16495386273500001</v>
      </c>
      <c r="AF44" s="7">
        <v>0.42226130485199997</v>
      </c>
      <c r="AG44" s="7">
        <v>0.122166764393</v>
      </c>
      <c r="AH44" s="7">
        <v>0.55572707763100004</v>
      </c>
      <c r="AI44" s="7">
        <v>0.42226130485199997</v>
      </c>
      <c r="AJ44" s="7">
        <v>0.33041518352900001</v>
      </c>
      <c r="AK44" s="7">
        <v>0.42226130485199997</v>
      </c>
      <c r="AL44" s="7">
        <v>0.18584901031699999</v>
      </c>
      <c r="AM44" s="7">
        <v>0.42226130485199997</v>
      </c>
      <c r="AN44" s="7">
        <v>0.17208226442399999</v>
      </c>
      <c r="AO44" s="7">
        <v>0.42226130485199997</v>
      </c>
      <c r="AP44" s="7">
        <v>7.4709570281000004E-2</v>
      </c>
      <c r="AQ44" s="7">
        <v>0.70343816187700003</v>
      </c>
      <c r="AR44" s="7">
        <v>0.66629809277200003</v>
      </c>
      <c r="AS44" s="7">
        <v>0.76907013217200004</v>
      </c>
      <c r="AT44" s="7">
        <v>0.412079067671</v>
      </c>
      <c r="AU44" s="7">
        <v>1.22920078027</v>
      </c>
      <c r="AV44" s="7">
        <v>0.97609998979799995</v>
      </c>
      <c r="AW44" s="7">
        <v>7.14749762808</v>
      </c>
      <c r="AX44" s="7">
        <v>1.1818545148899999</v>
      </c>
      <c r="AY44" s="7">
        <v>4.3263478747099997</v>
      </c>
      <c r="AZ44" s="7">
        <v>0.50007860163999995</v>
      </c>
      <c r="BA44" s="7">
        <v>3.5084525706799998</v>
      </c>
      <c r="BB44" s="7">
        <v>0.50007860163999995</v>
      </c>
      <c r="BC44" s="7">
        <v>1.0013829098</v>
      </c>
      <c r="BD44" s="7">
        <v>0.83933566162700002</v>
      </c>
      <c r="BE44" s="7">
        <v>4.20718295013</v>
      </c>
      <c r="BF44" s="7">
        <v>0.97609998979799995</v>
      </c>
      <c r="BG44" s="7">
        <v>26.7553501915</v>
      </c>
      <c r="BH44" s="7">
        <v>0.412079067671</v>
      </c>
      <c r="BI44" s="7">
        <v>2.0901442366</v>
      </c>
      <c r="BJ44" s="7">
        <v>0.97609998979799995</v>
      </c>
    </row>
    <row r="45" spans="1:62" s="1" customFormat="1" ht="18" customHeight="1" x14ac:dyDescent="0.3">
      <c r="A45" s="4" t="s">
        <v>63</v>
      </c>
      <c r="B45" s="4">
        <v>231361898</v>
      </c>
      <c r="C45" s="4">
        <v>231362713</v>
      </c>
      <c r="D45" s="4" t="s">
        <v>150</v>
      </c>
      <c r="E45" s="4">
        <v>3.679527894</v>
      </c>
      <c r="F45" s="4">
        <v>0.85903136199999997</v>
      </c>
      <c r="G45" s="4">
        <f>E45</f>
        <v>3.679527894</v>
      </c>
      <c r="H45" s="4">
        <f>E45-F45</f>
        <v>2.8204965319999999</v>
      </c>
      <c r="I45" s="4">
        <f>E45+F45</f>
        <v>4.5385592560000001</v>
      </c>
      <c r="J45" s="6">
        <v>0</v>
      </c>
      <c r="K45" s="6">
        <v>1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1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1</v>
      </c>
      <c r="AA45" s="6">
        <v>1</v>
      </c>
      <c r="AB45" s="6">
        <v>0</v>
      </c>
      <c r="AC45" s="7">
        <v>2.0786857086700001</v>
      </c>
      <c r="AD45" s="7">
        <v>0.270597058881</v>
      </c>
      <c r="AE45" s="7">
        <v>0.69280622348499998</v>
      </c>
      <c r="AF45" s="7">
        <v>0.42226130485199997</v>
      </c>
      <c r="AG45" s="7">
        <v>0.36650029317999999</v>
      </c>
      <c r="AH45" s="7">
        <v>0.33343624657799997</v>
      </c>
      <c r="AI45" s="7">
        <v>0.42226130485199997</v>
      </c>
      <c r="AJ45" s="7">
        <v>0.33041518352900001</v>
      </c>
      <c r="AK45" s="7">
        <v>0.42226130485199997</v>
      </c>
      <c r="AL45" s="7">
        <v>0.209080136606</v>
      </c>
      <c r="AM45" s="7">
        <v>0.42226130485199997</v>
      </c>
      <c r="AN45" s="7">
        <v>0.45888603846300002</v>
      </c>
      <c r="AO45" s="7">
        <v>0.42226130485199997</v>
      </c>
      <c r="AP45" s="7">
        <v>0.22412871084300001</v>
      </c>
      <c r="AQ45" s="7">
        <v>2.4854815053000001</v>
      </c>
      <c r="AR45" s="7">
        <v>0.49972356957899999</v>
      </c>
      <c r="AS45" s="7">
        <v>1.6663186197099999</v>
      </c>
      <c r="AT45" s="7">
        <v>0.30905930075299998</v>
      </c>
      <c r="AU45" s="7">
        <v>0.56732343704800003</v>
      </c>
      <c r="AV45" s="7">
        <v>0.30292758304099998</v>
      </c>
      <c r="AW45" s="7">
        <v>0.64120031491999996</v>
      </c>
      <c r="AX45" s="7">
        <v>2.2652211535400002</v>
      </c>
      <c r="AY45" s="7">
        <v>0.72105797911799996</v>
      </c>
      <c r="AZ45" s="7">
        <v>0.46435870152300002</v>
      </c>
      <c r="BA45" s="7">
        <v>0.50602681307899999</v>
      </c>
      <c r="BB45" s="7">
        <v>0.46435870152300002</v>
      </c>
      <c r="BC45" s="7">
        <v>0.50069145489900002</v>
      </c>
      <c r="BD45" s="7">
        <v>0.34972319234499999</v>
      </c>
      <c r="BE45" s="7">
        <v>1.06718787028</v>
      </c>
      <c r="BF45" s="7">
        <v>0.30292758304099998</v>
      </c>
      <c r="BG45" s="7">
        <v>0.80989168147099999</v>
      </c>
      <c r="BH45" s="7">
        <v>0.30905930075299998</v>
      </c>
      <c r="BI45" s="7">
        <v>0.42511408202099998</v>
      </c>
      <c r="BJ45" s="7">
        <v>0.30292758304099998</v>
      </c>
    </row>
    <row r="46" spans="1:62" s="1" customFormat="1" ht="18" customHeight="1" x14ac:dyDescent="0.3">
      <c r="A46" s="4" t="s">
        <v>100</v>
      </c>
      <c r="B46" s="4">
        <v>12260395</v>
      </c>
      <c r="C46" s="4">
        <v>12261322</v>
      </c>
      <c r="D46" s="4" t="s">
        <v>149</v>
      </c>
      <c r="E46" s="4">
        <v>2.373825063</v>
      </c>
      <c r="F46" s="4">
        <v>0.43914502599999999</v>
      </c>
      <c r="G46" s="4">
        <f>E46</f>
        <v>2.373825063</v>
      </c>
      <c r="H46" s="4">
        <f>E46-F46</f>
        <v>1.9346800369999999</v>
      </c>
      <c r="I46" s="4">
        <f>E46+F46</f>
        <v>2.8129700889999998</v>
      </c>
      <c r="J46" s="6">
        <v>0</v>
      </c>
      <c r="K46" s="6">
        <v>1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7">
        <v>0.143357635081</v>
      </c>
      <c r="AD46" s="7">
        <v>0.180398039254</v>
      </c>
      <c r="AE46" s="7">
        <v>0.28042156664899998</v>
      </c>
      <c r="AF46" s="7">
        <v>0.26669135043300002</v>
      </c>
      <c r="AG46" s="7">
        <v>0.36650029317999999</v>
      </c>
      <c r="AH46" s="7">
        <v>0.355665329684</v>
      </c>
      <c r="AI46" s="7">
        <v>0.26669135043300002</v>
      </c>
      <c r="AJ46" s="7">
        <v>0.23129062847000001</v>
      </c>
      <c r="AK46" s="7">
        <v>0.26669135043300002</v>
      </c>
      <c r="AL46" s="7">
        <v>0.162617884027</v>
      </c>
      <c r="AM46" s="7">
        <v>0.26669135043300002</v>
      </c>
      <c r="AN46" s="7">
        <v>7.6481006410499999E-2</v>
      </c>
      <c r="AO46" s="7">
        <v>0.26669135043300002</v>
      </c>
      <c r="AP46" s="7">
        <v>0.14941914056200001</v>
      </c>
      <c r="AQ46" s="7">
        <v>0.51585465204299996</v>
      </c>
      <c r="AR46" s="7">
        <v>0.444198728514</v>
      </c>
      <c r="AS46" s="7">
        <v>0.17944969750699999</v>
      </c>
      <c r="AT46" s="7">
        <v>0.51509883458899997</v>
      </c>
      <c r="AU46" s="7">
        <v>0.78794921812300001</v>
      </c>
      <c r="AV46" s="7">
        <v>0.80780688810900003</v>
      </c>
      <c r="AW46" s="7">
        <v>0.69777681329499996</v>
      </c>
      <c r="AX46" s="7">
        <v>1.5265620817300001</v>
      </c>
      <c r="AY46" s="7">
        <v>0.51504141365599998</v>
      </c>
      <c r="AZ46" s="7">
        <v>0.64295820210900001</v>
      </c>
      <c r="BA46" s="7">
        <v>0.57349705482299995</v>
      </c>
      <c r="BB46" s="7">
        <v>0.64295820210900001</v>
      </c>
      <c r="BC46" s="7">
        <v>1.0013829098</v>
      </c>
      <c r="BD46" s="7">
        <v>0.66447406545499998</v>
      </c>
      <c r="BE46" s="7">
        <v>0.69777668441200003</v>
      </c>
      <c r="BF46" s="7">
        <v>0.80780688810900003</v>
      </c>
      <c r="BG46" s="7">
        <v>0.50618230091899996</v>
      </c>
      <c r="BH46" s="7">
        <v>0.51509883458899997</v>
      </c>
      <c r="BI46" s="7">
        <v>0.53139260252599996</v>
      </c>
      <c r="BJ46" s="7">
        <v>0.80780688810900003</v>
      </c>
    </row>
    <row r="47" spans="1:62" s="1" customFormat="1" ht="18" customHeight="1" x14ac:dyDescent="0.3">
      <c r="A47" s="4" t="s">
        <v>74</v>
      </c>
      <c r="B47" s="4">
        <v>127966779</v>
      </c>
      <c r="C47" s="4">
        <v>127967547</v>
      </c>
      <c r="D47" s="4" t="s">
        <v>147</v>
      </c>
      <c r="E47" s="4">
        <v>2.1955183539999998</v>
      </c>
      <c r="F47" s="4">
        <v>0.59800869899999998</v>
      </c>
      <c r="G47" s="4">
        <f>E47</f>
        <v>2.1955183539999998</v>
      </c>
      <c r="H47" s="4">
        <f>E47-F47</f>
        <v>1.5975096549999999</v>
      </c>
      <c r="I47" s="4">
        <f>E47+F47</f>
        <v>2.793527053</v>
      </c>
      <c r="J47" s="6">
        <v>0</v>
      </c>
      <c r="K47" s="6">
        <v>1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7">
        <v>0.35839408770199999</v>
      </c>
      <c r="AD47" s="7">
        <v>0.180398039254</v>
      </c>
      <c r="AE47" s="7">
        <v>0.36289849801599999</v>
      </c>
      <c r="AF47" s="7">
        <v>0.46670986325699998</v>
      </c>
      <c r="AG47" s="7">
        <v>8.1444509595499995E-2</v>
      </c>
      <c r="AH47" s="7">
        <v>0.57795616073599998</v>
      </c>
      <c r="AI47" s="7">
        <v>0.46670986325699998</v>
      </c>
      <c r="AJ47" s="7">
        <v>0.16520759176499999</v>
      </c>
      <c r="AK47" s="7">
        <v>0.46670986325699998</v>
      </c>
      <c r="AL47" s="7">
        <v>0.27877351547500001</v>
      </c>
      <c r="AM47" s="7">
        <v>0.46670986325699998</v>
      </c>
      <c r="AN47" s="7">
        <v>0.42064553525800003</v>
      </c>
      <c r="AO47" s="7">
        <v>0.46670986325699998</v>
      </c>
      <c r="AP47" s="7">
        <v>0.67238613252900004</v>
      </c>
      <c r="AQ47" s="7">
        <v>0.23447938729199999</v>
      </c>
      <c r="AR47" s="7">
        <v>0.49972356957899999</v>
      </c>
      <c r="AS47" s="7">
        <v>0.35889939501399998</v>
      </c>
      <c r="AT47" s="7">
        <v>0.824158135342</v>
      </c>
      <c r="AU47" s="7">
        <v>0.66187734322299996</v>
      </c>
      <c r="AV47" s="7">
        <v>0.77414826777099999</v>
      </c>
      <c r="AW47" s="7">
        <v>0.32060015745999998</v>
      </c>
      <c r="AX47" s="7">
        <v>2.11748933918</v>
      </c>
      <c r="AY47" s="7">
        <v>0.45323644401699997</v>
      </c>
      <c r="AZ47" s="7">
        <v>0.35719900117199999</v>
      </c>
      <c r="BA47" s="7">
        <v>0.53976193395100003</v>
      </c>
      <c r="BB47" s="7">
        <v>0.35719900117199999</v>
      </c>
      <c r="BC47" s="7">
        <v>0.30041487294000002</v>
      </c>
      <c r="BD47" s="7">
        <v>0.45464015004800001</v>
      </c>
      <c r="BE47" s="7">
        <v>1.0261421829599999</v>
      </c>
      <c r="BF47" s="7">
        <v>0.77414826777099999</v>
      </c>
      <c r="BG47" s="7">
        <v>0.53510700382900001</v>
      </c>
      <c r="BH47" s="7">
        <v>0.824158135342</v>
      </c>
      <c r="BI47" s="7">
        <v>0.46054025552299999</v>
      </c>
      <c r="BJ47" s="7">
        <v>0.77414826777099999</v>
      </c>
    </row>
    <row r="48" spans="1:62" s="1" customFormat="1" ht="18" customHeight="1" x14ac:dyDescent="0.3">
      <c r="A48" s="4" t="s">
        <v>63</v>
      </c>
      <c r="B48" s="4">
        <v>64650454</v>
      </c>
      <c r="C48" s="4">
        <v>64651439</v>
      </c>
      <c r="D48" s="4" t="s">
        <v>142</v>
      </c>
      <c r="E48" s="4">
        <v>2.1732291379999999</v>
      </c>
      <c r="F48" s="4">
        <v>0.45034841399999997</v>
      </c>
      <c r="G48" s="4">
        <f>E48</f>
        <v>2.1732291379999999</v>
      </c>
      <c r="H48" s="4">
        <f>E48-F48</f>
        <v>1.7228807239999999</v>
      </c>
      <c r="I48" s="4">
        <f>E48+F48</f>
        <v>2.623577552</v>
      </c>
      <c r="J48" s="6">
        <v>0</v>
      </c>
      <c r="K48" s="6">
        <v>1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1</v>
      </c>
      <c r="W48" s="6">
        <v>1</v>
      </c>
      <c r="X48" s="6">
        <v>1</v>
      </c>
      <c r="Y48" s="6">
        <v>1</v>
      </c>
      <c r="Z48" s="6">
        <v>0</v>
      </c>
      <c r="AA48" s="6">
        <v>0</v>
      </c>
      <c r="AB48" s="6">
        <v>0</v>
      </c>
      <c r="AC48" s="7">
        <v>0.86014581048399996</v>
      </c>
      <c r="AD48" s="7">
        <v>1.2627862747800001</v>
      </c>
      <c r="AE48" s="7">
        <v>0.56084313329699997</v>
      </c>
      <c r="AF48" s="7">
        <v>1.6890452194100001</v>
      </c>
      <c r="AG48" s="7">
        <v>1.7103347015100001</v>
      </c>
      <c r="AH48" s="7">
        <v>1.5338067342599999</v>
      </c>
      <c r="AI48" s="7">
        <v>1.6890452194100001</v>
      </c>
      <c r="AJ48" s="7">
        <v>5.7492241934099999</v>
      </c>
      <c r="AK48" s="7">
        <v>1.6890452194100001</v>
      </c>
      <c r="AL48" s="7">
        <v>5.6916259409499999</v>
      </c>
      <c r="AM48" s="7">
        <v>1.6890452194100001</v>
      </c>
      <c r="AN48" s="7">
        <v>5.2963096939299996</v>
      </c>
      <c r="AO48" s="7">
        <v>1.6890452194100001</v>
      </c>
      <c r="AP48" s="7">
        <v>8.2180527309099993</v>
      </c>
      <c r="AQ48" s="7">
        <v>0.70343816187700003</v>
      </c>
      <c r="AR48" s="7">
        <v>0.61077325170700003</v>
      </c>
      <c r="AS48" s="7">
        <v>0.69216311895500005</v>
      </c>
      <c r="AT48" s="7">
        <v>1.0301976691800001</v>
      </c>
      <c r="AU48" s="7">
        <v>0.69339531194799997</v>
      </c>
      <c r="AV48" s="7">
        <v>1.14439309149</v>
      </c>
      <c r="AW48" s="7">
        <v>1.26354179705</v>
      </c>
      <c r="AX48" s="7">
        <v>2.2159772154200001</v>
      </c>
      <c r="AY48" s="7">
        <v>1.2567010493199999</v>
      </c>
      <c r="AZ48" s="7">
        <v>1.0001572032799999</v>
      </c>
      <c r="BA48" s="7">
        <v>1.31566971401</v>
      </c>
      <c r="BB48" s="7">
        <v>1.0001572032799999</v>
      </c>
      <c r="BC48" s="7">
        <v>0.700968036859</v>
      </c>
      <c r="BD48" s="7">
        <v>1.08414189627</v>
      </c>
      <c r="BE48" s="7">
        <v>1.12875640125</v>
      </c>
      <c r="BF48" s="7">
        <v>1.14439309149</v>
      </c>
      <c r="BG48" s="7">
        <v>1.53300925421</v>
      </c>
      <c r="BH48" s="7">
        <v>1.0301976691800001</v>
      </c>
      <c r="BI48" s="7">
        <v>0.63767112303100004</v>
      </c>
      <c r="BJ48" s="7">
        <v>1.14439309149</v>
      </c>
    </row>
    <row r="49" spans="1:62" s="1" customFormat="1" ht="18" customHeight="1" x14ac:dyDescent="0.3">
      <c r="A49" s="4" t="s">
        <v>107</v>
      </c>
      <c r="B49" s="4">
        <v>646226</v>
      </c>
      <c r="C49" s="4">
        <v>647004</v>
      </c>
      <c r="D49" s="4" t="s">
        <v>144</v>
      </c>
      <c r="E49" s="4">
        <v>2.0043206699999998</v>
      </c>
      <c r="F49" s="4">
        <v>0.57633057099999996</v>
      </c>
      <c r="G49" s="4">
        <f>E49</f>
        <v>2.0043206699999998</v>
      </c>
      <c r="H49" s="4">
        <f>E49-F49</f>
        <v>1.4279900989999998</v>
      </c>
      <c r="I49" s="4">
        <f>E49+F49</f>
        <v>2.580651241</v>
      </c>
      <c r="J49" s="6">
        <v>0</v>
      </c>
      <c r="K49" s="6">
        <v>1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1</v>
      </c>
      <c r="U49" s="6">
        <v>1</v>
      </c>
      <c r="V49" s="6">
        <v>1</v>
      </c>
      <c r="W49" s="6">
        <v>1</v>
      </c>
      <c r="X49" s="6">
        <v>1</v>
      </c>
      <c r="Y49" s="6">
        <v>1</v>
      </c>
      <c r="Z49" s="6">
        <v>0</v>
      </c>
      <c r="AA49" s="6">
        <v>0</v>
      </c>
      <c r="AB49" s="6">
        <v>0</v>
      </c>
      <c r="AC49" s="7">
        <v>0.28671527016100001</v>
      </c>
      <c r="AD49" s="7">
        <v>0.72159215701500001</v>
      </c>
      <c r="AE49" s="7">
        <v>0.62682467839099998</v>
      </c>
      <c r="AF49" s="7">
        <v>1.8890637322299999</v>
      </c>
      <c r="AG49" s="7">
        <v>7.6557839019799996</v>
      </c>
      <c r="AH49" s="7">
        <v>5.2682926959399996</v>
      </c>
      <c r="AI49" s="7">
        <v>1.8890637322299999</v>
      </c>
      <c r="AJ49" s="7">
        <v>16.0581779195</v>
      </c>
      <c r="AK49" s="7">
        <v>1.8890637322299999</v>
      </c>
      <c r="AL49" s="7">
        <v>15.797165876899999</v>
      </c>
      <c r="AM49" s="7">
        <v>1.8890637322299999</v>
      </c>
      <c r="AN49" s="7">
        <v>11.892796496800001</v>
      </c>
      <c r="AO49" s="7">
        <v>1.8890637322299999</v>
      </c>
      <c r="AP49" s="7">
        <v>12.252369526100001</v>
      </c>
      <c r="AQ49" s="7">
        <v>0.23447938729199999</v>
      </c>
      <c r="AR49" s="7">
        <v>0.277624205322</v>
      </c>
      <c r="AS49" s="7">
        <v>0.51271342144800003</v>
      </c>
      <c r="AT49" s="7">
        <v>0.10301976691799999</v>
      </c>
      <c r="AU49" s="7">
        <v>0.157589843625</v>
      </c>
      <c r="AV49" s="7">
        <v>0.47122068473000001</v>
      </c>
      <c r="AW49" s="7">
        <v>0.82978864283700005</v>
      </c>
      <c r="AX49" s="7">
        <v>2.8561484109899999</v>
      </c>
      <c r="AY49" s="7">
        <v>1.00948117077</v>
      </c>
      <c r="AZ49" s="7">
        <v>0.21431940070300001</v>
      </c>
      <c r="BA49" s="7">
        <v>0.60723217569499999</v>
      </c>
      <c r="BB49" s="7">
        <v>0.21431940070300001</v>
      </c>
      <c r="BC49" s="7">
        <v>0.40055316391899998</v>
      </c>
      <c r="BD49" s="7">
        <v>0.31475087311</v>
      </c>
      <c r="BE49" s="7">
        <v>0.94405080832199995</v>
      </c>
      <c r="BF49" s="7">
        <v>0.47122068473000001</v>
      </c>
      <c r="BG49" s="7">
        <v>0.73757992419700003</v>
      </c>
      <c r="BH49" s="7">
        <v>0.10301976691799999</v>
      </c>
      <c r="BI49" s="7">
        <v>0.46054025552299999</v>
      </c>
      <c r="BJ49" s="7">
        <v>0.47122068473000001</v>
      </c>
    </row>
    <row r="50" spans="1:62" s="1" customFormat="1" ht="18" customHeight="1" x14ac:dyDescent="0.3">
      <c r="A50" s="4" t="s">
        <v>69</v>
      </c>
      <c r="B50" s="4">
        <v>27572546</v>
      </c>
      <c r="C50" s="4">
        <v>27573376</v>
      </c>
      <c r="D50" s="4" t="s">
        <v>145</v>
      </c>
      <c r="E50" s="4">
        <v>1.8434078110000001</v>
      </c>
      <c r="F50" s="4">
        <v>0.33805596199999999</v>
      </c>
      <c r="G50" s="4">
        <f>E50</f>
        <v>1.8434078110000001</v>
      </c>
      <c r="H50" s="4">
        <f>E50-F50</f>
        <v>1.5053518490000002</v>
      </c>
      <c r="I50" s="4">
        <f>E50+F50</f>
        <v>2.1814637729999999</v>
      </c>
      <c r="J50" s="6">
        <v>0</v>
      </c>
      <c r="K50" s="6">
        <v>1</v>
      </c>
      <c r="L50" s="6">
        <v>0</v>
      </c>
      <c r="M50" s="6">
        <v>0</v>
      </c>
      <c r="N50" s="6">
        <v>0</v>
      </c>
      <c r="O50" s="6">
        <v>1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7">
        <v>0.35839408770199999</v>
      </c>
      <c r="AD50" s="7">
        <v>0.270597058881</v>
      </c>
      <c r="AE50" s="7">
        <v>0.31341233919599998</v>
      </c>
      <c r="AF50" s="7">
        <v>0.40003702564900001</v>
      </c>
      <c r="AG50" s="7">
        <v>8.1444509595499995E-2</v>
      </c>
      <c r="AH50" s="7">
        <v>0.46681074520999999</v>
      </c>
      <c r="AI50" s="7">
        <v>0.40003702564900001</v>
      </c>
      <c r="AJ50" s="7">
        <v>0.297373665176</v>
      </c>
      <c r="AK50" s="7">
        <v>0.40003702564900001</v>
      </c>
      <c r="AL50" s="7">
        <v>0.13938675773799999</v>
      </c>
      <c r="AM50" s="7">
        <v>0.40003702564900001</v>
      </c>
      <c r="AN50" s="7">
        <v>0.152962012821</v>
      </c>
      <c r="AO50" s="7">
        <v>0.40003702564900001</v>
      </c>
      <c r="AP50" s="7">
        <v>0.29883828112400002</v>
      </c>
      <c r="AQ50" s="7">
        <v>1.35998044629</v>
      </c>
      <c r="AR50" s="7">
        <v>0.66629809277200003</v>
      </c>
      <c r="AS50" s="7">
        <v>0.64089177680999998</v>
      </c>
      <c r="AT50" s="7">
        <v>0.61811860150700004</v>
      </c>
      <c r="AU50" s="7">
        <v>0.34669765597399999</v>
      </c>
      <c r="AV50" s="7">
        <v>0.57219654574400003</v>
      </c>
      <c r="AW50" s="7">
        <v>1.8670244463800001</v>
      </c>
      <c r="AX50" s="7">
        <v>8.7654209854400005</v>
      </c>
      <c r="AY50" s="7">
        <v>1.73053914988</v>
      </c>
      <c r="AZ50" s="7">
        <v>0.60723830199200002</v>
      </c>
      <c r="BA50" s="7">
        <v>1.8216965270800001</v>
      </c>
      <c r="BB50" s="7">
        <v>0.60723830199200002</v>
      </c>
      <c r="BC50" s="7">
        <v>0.80110632783900004</v>
      </c>
      <c r="BD50" s="7">
        <v>0.62950174621999999</v>
      </c>
      <c r="BE50" s="7">
        <v>2.5243097700799999</v>
      </c>
      <c r="BF50" s="7">
        <v>0.57219654574400003</v>
      </c>
      <c r="BG50" s="7">
        <v>1.2148375222100001</v>
      </c>
      <c r="BH50" s="7">
        <v>0.61811860150700004</v>
      </c>
      <c r="BI50" s="7">
        <v>0.60224494952999996</v>
      </c>
      <c r="BJ50" s="7">
        <v>0.57219654574400003</v>
      </c>
    </row>
    <row r="51" spans="1:62" s="1" customFormat="1" ht="18" customHeight="1" x14ac:dyDescent="0.3">
      <c r="A51" s="4" t="s">
        <v>74</v>
      </c>
      <c r="B51" s="4">
        <v>144181061</v>
      </c>
      <c r="C51" s="4">
        <v>144181905</v>
      </c>
      <c r="D51" s="4" t="s">
        <v>148</v>
      </c>
      <c r="E51" s="4">
        <v>1.7858896319999999</v>
      </c>
      <c r="F51" s="4">
        <v>0.46460154399999998</v>
      </c>
      <c r="G51" s="4">
        <f>E51</f>
        <v>1.7858896319999999</v>
      </c>
      <c r="H51" s="4">
        <f>E51-F51</f>
        <v>1.321288088</v>
      </c>
      <c r="I51" s="4">
        <f>E51+F51</f>
        <v>2.2504911759999997</v>
      </c>
      <c r="J51" s="6">
        <v>0</v>
      </c>
      <c r="K51" s="6">
        <v>1</v>
      </c>
      <c r="L51" s="6">
        <v>0</v>
      </c>
      <c r="M51" s="6">
        <v>0</v>
      </c>
      <c r="N51" s="6">
        <v>0</v>
      </c>
      <c r="O51" s="6">
        <v>1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7">
        <v>7.1678817540399994E-2</v>
      </c>
      <c r="AD51" s="7">
        <v>9.0199019626899996E-2</v>
      </c>
      <c r="AE51" s="7">
        <v>0.214440021555</v>
      </c>
      <c r="AF51" s="7">
        <v>0.15556995441900001</v>
      </c>
      <c r="AG51" s="7">
        <v>0.32577803838199998</v>
      </c>
      <c r="AH51" s="7">
        <v>0.28897808036799999</v>
      </c>
      <c r="AI51" s="7">
        <v>0.15556995441900001</v>
      </c>
      <c r="AJ51" s="7">
        <v>0.33041518352900001</v>
      </c>
      <c r="AK51" s="7">
        <v>0.15556995441900001</v>
      </c>
      <c r="AL51" s="7">
        <v>9.2924505158400006E-2</v>
      </c>
      <c r="AM51" s="7">
        <v>0.15556995441900001</v>
      </c>
      <c r="AN51" s="7">
        <v>0.267683522437</v>
      </c>
      <c r="AO51" s="7">
        <v>0.15556995441900001</v>
      </c>
      <c r="AP51" s="7">
        <v>0.14941914056200001</v>
      </c>
      <c r="AQ51" s="7">
        <v>0.37516701966799998</v>
      </c>
      <c r="AR51" s="7">
        <v>0.33314904638600001</v>
      </c>
      <c r="AS51" s="7">
        <v>0.33326372394100001</v>
      </c>
      <c r="AT51" s="7">
        <v>0.20603953383599999</v>
      </c>
      <c r="AU51" s="7">
        <v>0.50428749959899999</v>
      </c>
      <c r="AV51" s="7">
        <v>0.37024482371700002</v>
      </c>
      <c r="AW51" s="7">
        <v>0.33945899025199999</v>
      </c>
      <c r="AX51" s="7">
        <v>1.42807420549</v>
      </c>
      <c r="AY51" s="7">
        <v>0.43263478747099998</v>
      </c>
      <c r="AZ51" s="7">
        <v>0.21431940070300001</v>
      </c>
      <c r="BA51" s="7">
        <v>1.41687507662</v>
      </c>
      <c r="BB51" s="7">
        <v>0.21431940070300001</v>
      </c>
      <c r="BC51" s="7">
        <v>1.2016594917600001</v>
      </c>
      <c r="BD51" s="7">
        <v>0.31475087311</v>
      </c>
      <c r="BE51" s="7">
        <v>2.3601270207999998</v>
      </c>
      <c r="BF51" s="7">
        <v>0.37024482371700002</v>
      </c>
      <c r="BG51" s="7">
        <v>0.592956409648</v>
      </c>
      <c r="BH51" s="7">
        <v>0.20603953383599999</v>
      </c>
      <c r="BI51" s="7">
        <v>0.49596642902400001</v>
      </c>
      <c r="BJ51" s="7">
        <v>0.37024482371700002</v>
      </c>
    </row>
    <row r="52" spans="1:62" s="1" customFormat="1" ht="18" customHeight="1" x14ac:dyDescent="0.3">
      <c r="A52" s="4" t="s">
        <v>95</v>
      </c>
      <c r="B52" s="4">
        <v>230144758</v>
      </c>
      <c r="C52" s="4">
        <v>230145611</v>
      </c>
      <c r="D52" s="4" t="s">
        <v>146</v>
      </c>
      <c r="E52" s="4">
        <v>1.7483597980000001</v>
      </c>
      <c r="F52" s="4">
        <v>0.30194124</v>
      </c>
      <c r="G52" s="4">
        <f>E52</f>
        <v>1.7483597980000001</v>
      </c>
      <c r="H52" s="4">
        <f>E52-F52</f>
        <v>1.446418558</v>
      </c>
      <c r="I52" s="4">
        <f>E52+F52</f>
        <v>2.0503010380000002</v>
      </c>
      <c r="J52" s="6">
        <v>0</v>
      </c>
      <c r="K52" s="6">
        <v>1</v>
      </c>
      <c r="L52" s="6">
        <v>0</v>
      </c>
      <c r="M52" s="6">
        <v>0</v>
      </c>
      <c r="N52" s="6">
        <v>0</v>
      </c>
      <c r="O52" s="6">
        <v>1</v>
      </c>
      <c r="P52" s="6">
        <v>1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7">
        <v>0</v>
      </c>
      <c r="AD52" s="7">
        <v>0.45099509813400002</v>
      </c>
      <c r="AE52" s="7">
        <v>0.214440021555</v>
      </c>
      <c r="AF52" s="7">
        <v>0.46670986325699998</v>
      </c>
      <c r="AG52" s="7">
        <v>0.28505578358400002</v>
      </c>
      <c r="AH52" s="7">
        <v>0.57795616073599998</v>
      </c>
      <c r="AI52" s="7">
        <v>0.46670986325699998</v>
      </c>
      <c r="AJ52" s="7">
        <v>0.198249110118</v>
      </c>
      <c r="AK52" s="7">
        <v>0.46670986325699998</v>
      </c>
      <c r="AL52" s="7">
        <v>0.13938675773799999</v>
      </c>
      <c r="AM52" s="7">
        <v>0.46670986325699998</v>
      </c>
      <c r="AN52" s="7">
        <v>0.36328478045000001</v>
      </c>
      <c r="AO52" s="7">
        <v>0.46670986325699998</v>
      </c>
      <c r="AP52" s="7">
        <v>0.29883828112400002</v>
      </c>
      <c r="AQ52" s="7">
        <v>0.51585465204299996</v>
      </c>
      <c r="AR52" s="7">
        <v>0.88839745702899997</v>
      </c>
      <c r="AS52" s="7">
        <v>0.92288415860600004</v>
      </c>
      <c r="AT52" s="7">
        <v>0.61811860150700004</v>
      </c>
      <c r="AU52" s="7">
        <v>0.94553906174699998</v>
      </c>
      <c r="AV52" s="7">
        <v>1.31268619318</v>
      </c>
      <c r="AW52" s="7">
        <v>2.5082247613000002</v>
      </c>
      <c r="AX52" s="7">
        <v>5.7122968219699999</v>
      </c>
      <c r="AY52" s="7">
        <v>1.9159540587999999</v>
      </c>
      <c r="AZ52" s="7">
        <v>0.46435870152300002</v>
      </c>
      <c r="BA52" s="7">
        <v>1.2819345931299999</v>
      </c>
      <c r="BB52" s="7">
        <v>0.46435870152300002</v>
      </c>
      <c r="BC52" s="7">
        <v>0.700968036859</v>
      </c>
      <c r="BD52" s="7">
        <v>0.73441870392399999</v>
      </c>
      <c r="BE52" s="7">
        <v>3.1810407671699998</v>
      </c>
      <c r="BF52" s="7">
        <v>1.31268619318</v>
      </c>
      <c r="BG52" s="7">
        <v>3.1094055627900001</v>
      </c>
      <c r="BH52" s="7">
        <v>0.61811860150700004</v>
      </c>
      <c r="BI52" s="7">
        <v>1.38162076657</v>
      </c>
      <c r="BJ52" s="7">
        <v>1.31268619318</v>
      </c>
    </row>
    <row r="53" spans="1:62" s="1" customFormat="1" ht="18" customHeight="1" x14ac:dyDescent="0.3">
      <c r="A53" s="4" t="s">
        <v>74</v>
      </c>
      <c r="B53" s="4">
        <v>90226890</v>
      </c>
      <c r="C53" s="4">
        <v>90227706</v>
      </c>
      <c r="D53" s="4" t="s">
        <v>143</v>
      </c>
      <c r="E53" s="4">
        <v>1.577993438</v>
      </c>
      <c r="F53" s="4">
        <v>0.43653977100000002</v>
      </c>
      <c r="G53" s="4">
        <f>E53</f>
        <v>1.577993438</v>
      </c>
      <c r="H53" s="4">
        <f>E53-F53</f>
        <v>1.1414536669999999</v>
      </c>
      <c r="I53" s="4">
        <f>E53+F53</f>
        <v>2.0145332090000001</v>
      </c>
      <c r="J53" s="6">
        <v>0</v>
      </c>
      <c r="K53" s="6">
        <v>1</v>
      </c>
      <c r="L53" s="6">
        <v>0</v>
      </c>
      <c r="M53" s="6">
        <v>0</v>
      </c>
      <c r="N53" s="6">
        <v>0</v>
      </c>
      <c r="O53" s="6">
        <v>0</v>
      </c>
      <c r="P53" s="6">
        <v>1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7">
        <v>0.28671527016100001</v>
      </c>
      <c r="AD53" s="7">
        <v>0.36079607850700002</v>
      </c>
      <c r="AE53" s="7">
        <v>0.214440021555</v>
      </c>
      <c r="AF53" s="7">
        <v>0.26669135043300002</v>
      </c>
      <c r="AG53" s="7">
        <v>0.203611273989</v>
      </c>
      <c r="AH53" s="7">
        <v>0.111145415526</v>
      </c>
      <c r="AI53" s="7">
        <v>0.26669135043300002</v>
      </c>
      <c r="AJ53" s="7">
        <v>0.39649822023499998</v>
      </c>
      <c r="AK53" s="7">
        <v>0.26669135043300002</v>
      </c>
      <c r="AL53" s="7">
        <v>0.23231126289599999</v>
      </c>
      <c r="AM53" s="7">
        <v>0.26669135043300002</v>
      </c>
      <c r="AN53" s="7">
        <v>0.152962012821</v>
      </c>
      <c r="AO53" s="7">
        <v>0.26669135043300002</v>
      </c>
      <c r="AP53" s="7">
        <v>0.29883828112400002</v>
      </c>
      <c r="AQ53" s="7">
        <v>0.42206289712599998</v>
      </c>
      <c r="AR53" s="7">
        <v>0.99944713915799999</v>
      </c>
      <c r="AS53" s="7">
        <v>0.46144207930300002</v>
      </c>
      <c r="AT53" s="7">
        <v>0.824158135342</v>
      </c>
      <c r="AU53" s="7">
        <v>0.53580546832300002</v>
      </c>
      <c r="AV53" s="7">
        <v>0.80780688810900003</v>
      </c>
      <c r="AW53" s="7">
        <v>2.2819187678000001</v>
      </c>
      <c r="AX53" s="7">
        <v>2.5606847822600001</v>
      </c>
      <c r="AY53" s="7">
        <v>1.2567010493199999</v>
      </c>
      <c r="AZ53" s="7">
        <v>0.60723830199200002</v>
      </c>
      <c r="BA53" s="7">
        <v>1.61928580185</v>
      </c>
      <c r="BB53" s="7">
        <v>0.60723830199200002</v>
      </c>
      <c r="BC53" s="7">
        <v>0.700968036859</v>
      </c>
      <c r="BD53" s="7">
        <v>0.87430798086200001</v>
      </c>
      <c r="BE53" s="7">
        <v>1.12875640125</v>
      </c>
      <c r="BF53" s="7">
        <v>0.80780688810900003</v>
      </c>
      <c r="BG53" s="7">
        <v>1.51854690276</v>
      </c>
      <c r="BH53" s="7">
        <v>0.824158135342</v>
      </c>
      <c r="BI53" s="7">
        <v>0.81480199054000002</v>
      </c>
      <c r="BJ53" s="7">
        <v>0.80780688810900003</v>
      </c>
    </row>
    <row r="54" spans="1:62" s="1" customFormat="1" ht="18" customHeight="1" x14ac:dyDescent="0.3">
      <c r="A54" s="4" t="s">
        <v>63</v>
      </c>
      <c r="B54" s="4">
        <v>96867063</v>
      </c>
      <c r="C54" s="4">
        <v>96867943</v>
      </c>
      <c r="D54" s="4" t="s">
        <v>141</v>
      </c>
      <c r="E54" s="4">
        <v>1.465929037</v>
      </c>
      <c r="F54" s="4">
        <v>0.35491138900000002</v>
      </c>
      <c r="G54" s="4">
        <f>E54</f>
        <v>1.465929037</v>
      </c>
      <c r="H54" s="4">
        <f>E54-F54</f>
        <v>1.111017648</v>
      </c>
      <c r="I54" s="4">
        <f>E54+F54</f>
        <v>1.820840426</v>
      </c>
      <c r="J54" s="6">
        <v>0</v>
      </c>
      <c r="K54" s="6">
        <v>1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1</v>
      </c>
      <c r="Z54" s="6">
        <v>0</v>
      </c>
      <c r="AA54" s="6">
        <v>0</v>
      </c>
      <c r="AB54" s="6">
        <v>0</v>
      </c>
      <c r="AC54" s="7">
        <v>0.71678817540399997</v>
      </c>
      <c r="AD54" s="7">
        <v>0.180398039254</v>
      </c>
      <c r="AE54" s="7">
        <v>0.90724624503999995</v>
      </c>
      <c r="AF54" s="7">
        <v>0.93341972651500005</v>
      </c>
      <c r="AG54" s="7">
        <v>1.3031121535300001</v>
      </c>
      <c r="AH54" s="7">
        <v>1.1781414045800001</v>
      </c>
      <c r="AI54" s="7">
        <v>0.93341972651500005</v>
      </c>
      <c r="AJ54" s="7">
        <v>1.05732858729</v>
      </c>
      <c r="AK54" s="7">
        <v>0.93341972651500005</v>
      </c>
      <c r="AL54" s="7">
        <v>0.81308942013600005</v>
      </c>
      <c r="AM54" s="7">
        <v>0.93341972651500005</v>
      </c>
      <c r="AN54" s="7">
        <v>0.86041132211799998</v>
      </c>
      <c r="AO54" s="7">
        <v>0.93341972651500005</v>
      </c>
      <c r="AP54" s="7">
        <v>5.7526369116399998</v>
      </c>
      <c r="AQ54" s="7">
        <v>0.656542284418</v>
      </c>
      <c r="AR54" s="7">
        <v>0.72182293383600005</v>
      </c>
      <c r="AS54" s="7">
        <v>0.84597714538900004</v>
      </c>
      <c r="AT54" s="7">
        <v>0</v>
      </c>
      <c r="AU54" s="7">
        <v>1.0085749991999999</v>
      </c>
      <c r="AV54" s="7">
        <v>0.63951378641900003</v>
      </c>
      <c r="AW54" s="7">
        <v>0.396035488627</v>
      </c>
      <c r="AX54" s="7">
        <v>5.6630528838499998</v>
      </c>
      <c r="AY54" s="7">
        <v>0.78286294875700002</v>
      </c>
      <c r="AZ54" s="7">
        <v>0.25003930081999998</v>
      </c>
      <c r="BA54" s="7">
        <v>0.67470241743899995</v>
      </c>
      <c r="BB54" s="7">
        <v>0.25003930081999998</v>
      </c>
      <c r="BC54" s="7">
        <v>0.60082974587899995</v>
      </c>
      <c r="BD54" s="7">
        <v>0.384695511579</v>
      </c>
      <c r="BE54" s="7">
        <v>2.5037869264200001</v>
      </c>
      <c r="BF54" s="7">
        <v>0.63951378641900003</v>
      </c>
      <c r="BG54" s="7">
        <v>1.1280634134800001</v>
      </c>
      <c r="BH54" s="7">
        <v>0</v>
      </c>
      <c r="BI54" s="7">
        <v>1.8067348485900001</v>
      </c>
      <c r="BJ54" s="7">
        <v>0.63951378641900003</v>
      </c>
    </row>
    <row r="55" spans="1:62" s="1" customFormat="1" ht="18" customHeight="1" x14ac:dyDescent="0.3">
      <c r="A55" s="4" t="s">
        <v>71</v>
      </c>
      <c r="B55" s="4">
        <v>57860711</v>
      </c>
      <c r="C55" s="4">
        <v>57861479</v>
      </c>
      <c r="D55" s="4" t="s">
        <v>118</v>
      </c>
      <c r="E55" s="4">
        <v>2.2892928239999999</v>
      </c>
      <c r="F55" s="4">
        <v>0.82543263700000002</v>
      </c>
      <c r="G55" s="4">
        <f>E55</f>
        <v>2.2892928239999999</v>
      </c>
      <c r="H55" s="4">
        <f>E55-F55</f>
        <v>1.4638601869999999</v>
      </c>
      <c r="I55" s="4">
        <f>E55+F55</f>
        <v>3.1147254609999999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7">
        <v>0</v>
      </c>
      <c r="AD55" s="7">
        <v>0.180398039254</v>
      </c>
      <c r="AE55" s="7">
        <v>6.5981545093799998E-2</v>
      </c>
      <c r="AF55" s="7">
        <v>0.288915629635</v>
      </c>
      <c r="AG55" s="7">
        <v>8.1444509595499995E-2</v>
      </c>
      <c r="AH55" s="7">
        <v>0.177832664842</v>
      </c>
      <c r="AI55" s="7">
        <v>0.288915629635</v>
      </c>
      <c r="AJ55" s="7">
        <v>9.9124555058799996E-2</v>
      </c>
      <c r="AK55" s="7">
        <v>0.288915629635</v>
      </c>
      <c r="AL55" s="7">
        <v>0.13938675773799999</v>
      </c>
      <c r="AM55" s="7">
        <v>0.288915629635</v>
      </c>
      <c r="AN55" s="7">
        <v>0.114721509616</v>
      </c>
      <c r="AO55" s="7">
        <v>0.288915629635</v>
      </c>
      <c r="AP55" s="7">
        <v>0</v>
      </c>
      <c r="AQ55" s="7">
        <v>9.3791754916900005E-2</v>
      </c>
      <c r="AR55" s="7">
        <v>0.33314904638600001</v>
      </c>
      <c r="AS55" s="7">
        <v>2.5635671072400001E-2</v>
      </c>
      <c r="AT55" s="7">
        <v>0.412079067671</v>
      </c>
      <c r="AU55" s="7">
        <v>0.12607187489999999</v>
      </c>
      <c r="AV55" s="7">
        <v>6.7317240675699996E-2</v>
      </c>
      <c r="AW55" s="7">
        <v>5.6576498375300002E-2</v>
      </c>
      <c r="AX55" s="7">
        <v>0.147731814361</v>
      </c>
      <c r="AY55" s="7">
        <v>0.16481325237</v>
      </c>
      <c r="AZ55" s="7">
        <v>0.42863880140600003</v>
      </c>
      <c r="BA55" s="7">
        <v>0</v>
      </c>
      <c r="BB55" s="7">
        <v>0.42863880140600003</v>
      </c>
      <c r="BC55" s="7">
        <v>0.10013829098</v>
      </c>
      <c r="BD55" s="7">
        <v>0.24480623464099999</v>
      </c>
      <c r="BE55" s="7">
        <v>4.1045687318300002E-2</v>
      </c>
      <c r="BF55" s="7">
        <v>6.7317240675699996E-2</v>
      </c>
      <c r="BG55" s="7">
        <v>0.101236460184</v>
      </c>
      <c r="BH55" s="7">
        <v>0.412079067671</v>
      </c>
      <c r="BI55" s="7">
        <v>0.141704694007</v>
      </c>
      <c r="BJ55" s="7">
        <v>6.7317240675699996E-2</v>
      </c>
    </row>
    <row r="56" spans="1:62" s="1" customFormat="1" ht="18" customHeight="1" x14ac:dyDescent="0.3">
      <c r="A56" s="4" t="s">
        <v>95</v>
      </c>
      <c r="B56" s="4">
        <v>66267423</v>
      </c>
      <c r="C56" s="4">
        <v>66268155</v>
      </c>
      <c r="D56" s="4" t="s">
        <v>136</v>
      </c>
      <c r="E56" s="4">
        <v>1.992496179</v>
      </c>
      <c r="F56" s="4">
        <v>0.59523941700000005</v>
      </c>
      <c r="G56" s="4">
        <f>E56</f>
        <v>1.992496179</v>
      </c>
      <c r="H56" s="4">
        <f>E56-F56</f>
        <v>1.397256762</v>
      </c>
      <c r="I56" s="4">
        <f>E56+F56</f>
        <v>2.5877355959999999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7">
        <v>0.28671527016100001</v>
      </c>
      <c r="AD56" s="7">
        <v>0.36079607850700002</v>
      </c>
      <c r="AE56" s="7">
        <v>4.94861588204E-2</v>
      </c>
      <c r="AF56" s="7">
        <v>0.15556995441900001</v>
      </c>
      <c r="AG56" s="7">
        <v>0.16288901919099999</v>
      </c>
      <c r="AH56" s="7">
        <v>0.20006174794699999</v>
      </c>
      <c r="AI56" s="7">
        <v>0.15556995441900001</v>
      </c>
      <c r="AJ56" s="7">
        <v>0.13216607341200001</v>
      </c>
      <c r="AK56" s="7">
        <v>0.15556995441900001</v>
      </c>
      <c r="AL56" s="7">
        <v>0.11615563144799999</v>
      </c>
      <c r="AM56" s="7">
        <v>0.15556995441900001</v>
      </c>
      <c r="AN56" s="7">
        <v>0.17208226442399999</v>
      </c>
      <c r="AO56" s="7">
        <v>0.15556995441900001</v>
      </c>
      <c r="AP56" s="7">
        <v>0</v>
      </c>
      <c r="AQ56" s="7">
        <v>0.23447938729199999</v>
      </c>
      <c r="AR56" s="7">
        <v>0.277624205322</v>
      </c>
      <c r="AS56" s="7">
        <v>0.153814026434</v>
      </c>
      <c r="AT56" s="7">
        <v>0.20603953383599999</v>
      </c>
      <c r="AU56" s="7">
        <v>0.25214374979900001</v>
      </c>
      <c r="AV56" s="7">
        <v>0.235610342365</v>
      </c>
      <c r="AW56" s="7">
        <v>3.7717665583500003E-2</v>
      </c>
      <c r="AX56" s="7">
        <v>9.8487876240899996E-2</v>
      </c>
      <c r="AY56" s="7">
        <v>0.37082981783199997</v>
      </c>
      <c r="AZ56" s="7">
        <v>0.42863880140600003</v>
      </c>
      <c r="BA56" s="7">
        <v>0.23614584610299999</v>
      </c>
      <c r="BB56" s="7">
        <v>0.42863880140600003</v>
      </c>
      <c r="BC56" s="7">
        <v>0.30041487294000002</v>
      </c>
      <c r="BD56" s="7">
        <v>0.45464015004800001</v>
      </c>
      <c r="BE56" s="7">
        <v>0</v>
      </c>
      <c r="BF56" s="7">
        <v>0.235610342365</v>
      </c>
      <c r="BG56" s="7">
        <v>0.231397623277</v>
      </c>
      <c r="BH56" s="7">
        <v>0.20603953383599999</v>
      </c>
      <c r="BI56" s="7">
        <v>0.141704694007</v>
      </c>
      <c r="BJ56" s="7">
        <v>0.235610342365</v>
      </c>
    </row>
    <row r="57" spans="1:62" s="1" customFormat="1" ht="18" customHeight="1" x14ac:dyDescent="0.3">
      <c r="A57" s="4" t="s">
        <v>127</v>
      </c>
      <c r="B57" s="4">
        <v>15826401</v>
      </c>
      <c r="C57" s="4">
        <v>15827324</v>
      </c>
      <c r="D57" s="4" t="s">
        <v>128</v>
      </c>
      <c r="E57" s="4">
        <v>1.9473026600000001</v>
      </c>
      <c r="F57" s="4">
        <v>0.50673644799999995</v>
      </c>
      <c r="G57" s="4">
        <f>E57</f>
        <v>1.9473026600000001</v>
      </c>
      <c r="H57" s="4">
        <f>E57-F57</f>
        <v>1.4405662120000002</v>
      </c>
      <c r="I57" s="4">
        <f>E57+F57</f>
        <v>2.4540391079999999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7">
        <v>0.143357635081</v>
      </c>
      <c r="AD57" s="7">
        <v>0.180398039254</v>
      </c>
      <c r="AE57" s="7">
        <v>0.16495386273500001</v>
      </c>
      <c r="AF57" s="7">
        <v>0.13334567521599999</v>
      </c>
      <c r="AG57" s="7">
        <v>0</v>
      </c>
      <c r="AH57" s="7">
        <v>0.177832664842</v>
      </c>
      <c r="AI57" s="7">
        <v>0.13334567521599999</v>
      </c>
      <c r="AJ57" s="7">
        <v>0.13216607341200001</v>
      </c>
      <c r="AK57" s="7">
        <v>0.13334567521599999</v>
      </c>
      <c r="AL57" s="7">
        <v>6.9693378868800004E-2</v>
      </c>
      <c r="AM57" s="7">
        <v>0.13334567521599999</v>
      </c>
      <c r="AN57" s="7">
        <v>5.7360754807899997E-2</v>
      </c>
      <c r="AO57" s="7">
        <v>0.13334567521599999</v>
      </c>
      <c r="AP57" s="7">
        <v>0</v>
      </c>
      <c r="AQ57" s="7">
        <v>9.3791754916900005E-2</v>
      </c>
      <c r="AR57" s="7">
        <v>0.72182293383600005</v>
      </c>
      <c r="AS57" s="7">
        <v>0.281992381796</v>
      </c>
      <c r="AT57" s="7">
        <v>0.10301976691799999</v>
      </c>
      <c r="AU57" s="7">
        <v>0.22062578107399999</v>
      </c>
      <c r="AV57" s="7">
        <v>0.43756206439200002</v>
      </c>
      <c r="AW57" s="7">
        <v>7.5435331167000005E-2</v>
      </c>
      <c r="AX57" s="7">
        <v>0.29546362872300003</v>
      </c>
      <c r="AY57" s="7">
        <v>0.26782153510099999</v>
      </c>
      <c r="AZ57" s="7">
        <v>0.50007860163999995</v>
      </c>
      <c r="BA57" s="7">
        <v>0.16867560436000001</v>
      </c>
      <c r="BB57" s="7">
        <v>0.50007860163999995</v>
      </c>
      <c r="BC57" s="7">
        <v>0.30041487294000002</v>
      </c>
      <c r="BD57" s="7">
        <v>0.384695511579</v>
      </c>
      <c r="BE57" s="7">
        <v>0.102614218296</v>
      </c>
      <c r="BF57" s="7">
        <v>0.43756206439200002</v>
      </c>
      <c r="BG57" s="7">
        <v>0.27478467764199999</v>
      </c>
      <c r="BH57" s="7">
        <v>0.10301976691799999</v>
      </c>
      <c r="BI57" s="7">
        <v>0.141704694007</v>
      </c>
      <c r="BJ57" s="7">
        <v>0.43756206439200002</v>
      </c>
    </row>
    <row r="58" spans="1:62" s="1" customFormat="1" ht="18" customHeight="1" x14ac:dyDescent="0.3">
      <c r="A58" s="4" t="s">
        <v>81</v>
      </c>
      <c r="B58" s="4">
        <v>20691151</v>
      </c>
      <c r="C58" s="4">
        <v>20692121</v>
      </c>
      <c r="D58" s="4" t="s">
        <v>138</v>
      </c>
      <c r="E58" s="4">
        <v>1.9190357309999999</v>
      </c>
      <c r="F58" s="4">
        <v>0.47341387899999998</v>
      </c>
      <c r="G58" s="4">
        <f>E58</f>
        <v>1.9190357309999999</v>
      </c>
      <c r="H58" s="4">
        <f>E58-F58</f>
        <v>1.4456218519999999</v>
      </c>
      <c r="I58" s="4">
        <f>E58+F58</f>
        <v>2.3924496099999999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7">
        <v>0.28671527016100001</v>
      </c>
      <c r="AD58" s="7">
        <v>0.180398039254</v>
      </c>
      <c r="AE58" s="7">
        <v>0.26392618037499999</v>
      </c>
      <c r="AF58" s="7">
        <v>0.42226130485199997</v>
      </c>
      <c r="AG58" s="7">
        <v>0.122166764393</v>
      </c>
      <c r="AH58" s="7">
        <v>0.40012349589399998</v>
      </c>
      <c r="AI58" s="7">
        <v>0.42226130485199997</v>
      </c>
      <c r="AJ58" s="7">
        <v>0.16520759176499999</v>
      </c>
      <c r="AK58" s="7">
        <v>0.42226130485199997</v>
      </c>
      <c r="AL58" s="7">
        <v>0.41816027321299998</v>
      </c>
      <c r="AM58" s="7">
        <v>0.42226130485199997</v>
      </c>
      <c r="AN58" s="7">
        <v>0.28680377403899998</v>
      </c>
      <c r="AO58" s="7">
        <v>0.42226130485199997</v>
      </c>
      <c r="AP58" s="7">
        <v>0.14941914056200001</v>
      </c>
      <c r="AQ58" s="7">
        <v>4.6895877458400001E-2</v>
      </c>
      <c r="AR58" s="7">
        <v>0.277624205322</v>
      </c>
      <c r="AS58" s="7">
        <v>0.41017073715800001</v>
      </c>
      <c r="AT58" s="7">
        <v>0</v>
      </c>
      <c r="AU58" s="7">
        <v>0</v>
      </c>
      <c r="AV58" s="7">
        <v>0.235610342365</v>
      </c>
      <c r="AW58" s="7">
        <v>1.88588327918E-2</v>
      </c>
      <c r="AX58" s="7">
        <v>0</v>
      </c>
      <c r="AY58" s="7">
        <v>0.12360993927699999</v>
      </c>
      <c r="AZ58" s="7">
        <v>0.39291890128899998</v>
      </c>
      <c r="BA58" s="7">
        <v>0.20241072523199999</v>
      </c>
      <c r="BB58" s="7">
        <v>0.39291890128899998</v>
      </c>
      <c r="BC58" s="7">
        <v>0.30041487294000002</v>
      </c>
      <c r="BD58" s="7">
        <v>0.384695511579</v>
      </c>
      <c r="BE58" s="7">
        <v>8.2091374636700007E-2</v>
      </c>
      <c r="BF58" s="7">
        <v>0.235610342365</v>
      </c>
      <c r="BG58" s="7">
        <v>0.115698811639</v>
      </c>
      <c r="BH58" s="7">
        <v>0</v>
      </c>
      <c r="BI58" s="7">
        <v>3.5426173501699999E-2</v>
      </c>
      <c r="BJ58" s="7">
        <v>0.235610342365</v>
      </c>
    </row>
    <row r="59" spans="1:62" s="1" customFormat="1" ht="18" customHeight="1" x14ac:dyDescent="0.3">
      <c r="A59" s="4" t="s">
        <v>85</v>
      </c>
      <c r="B59" s="4">
        <v>102480233</v>
      </c>
      <c r="C59" s="4">
        <v>102481148</v>
      </c>
      <c r="D59" s="4" t="s">
        <v>135</v>
      </c>
      <c r="E59" s="4">
        <v>1.8432002590000001</v>
      </c>
      <c r="F59" s="4">
        <v>0.55412946500000004</v>
      </c>
      <c r="G59" s="4">
        <f>E59</f>
        <v>1.8432002590000001</v>
      </c>
      <c r="H59" s="4">
        <f>E59-F59</f>
        <v>1.2890707940000001</v>
      </c>
      <c r="I59" s="4">
        <f>E59+F59</f>
        <v>2.397329724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7">
        <v>0.64510935786300005</v>
      </c>
      <c r="AD59" s="7">
        <v>0.36079607850700002</v>
      </c>
      <c r="AE59" s="7">
        <v>9.8972317640699997E-2</v>
      </c>
      <c r="AF59" s="7">
        <v>0.15556995441900001</v>
      </c>
      <c r="AG59" s="7">
        <v>8.1444509595499995E-2</v>
      </c>
      <c r="AH59" s="7">
        <v>6.6687249315699998E-2</v>
      </c>
      <c r="AI59" s="7">
        <v>0.15556995441900001</v>
      </c>
      <c r="AJ59" s="7">
        <v>9.9124555058799996E-2</v>
      </c>
      <c r="AK59" s="7">
        <v>0.15556995441900001</v>
      </c>
      <c r="AL59" s="7">
        <v>6.9693378868800004E-2</v>
      </c>
      <c r="AM59" s="7">
        <v>0.15556995441900001</v>
      </c>
      <c r="AN59" s="7">
        <v>0.17208226442399999</v>
      </c>
      <c r="AO59" s="7">
        <v>0.15556995441900001</v>
      </c>
      <c r="AP59" s="7">
        <v>0.14941914056200001</v>
      </c>
      <c r="AQ59" s="7">
        <v>4.6895877458400001E-2</v>
      </c>
      <c r="AR59" s="7">
        <v>0.55524841064300001</v>
      </c>
      <c r="AS59" s="7">
        <v>5.1271342144800003E-2</v>
      </c>
      <c r="AT59" s="7">
        <v>0.30905930075299998</v>
      </c>
      <c r="AU59" s="7">
        <v>0</v>
      </c>
      <c r="AV59" s="7">
        <v>6.7317240675699996E-2</v>
      </c>
      <c r="AW59" s="7">
        <v>5.6576498375300002E-2</v>
      </c>
      <c r="AX59" s="7">
        <v>9.8487876240899996E-2</v>
      </c>
      <c r="AY59" s="7">
        <v>0.226618222009</v>
      </c>
      <c r="AZ59" s="7">
        <v>0.25003930081999998</v>
      </c>
      <c r="BA59" s="7">
        <v>0.33735120871899998</v>
      </c>
      <c r="BB59" s="7">
        <v>0.25003930081999998</v>
      </c>
      <c r="BC59" s="7">
        <v>0</v>
      </c>
      <c r="BD59" s="7">
        <v>0.384695511579</v>
      </c>
      <c r="BE59" s="7">
        <v>6.1568530977500001E-2</v>
      </c>
      <c r="BF59" s="7">
        <v>6.7317240675699996E-2</v>
      </c>
      <c r="BG59" s="7">
        <v>0.115698811639</v>
      </c>
      <c r="BH59" s="7">
        <v>0.30905930075299998</v>
      </c>
      <c r="BI59" s="7">
        <v>0.17713086750900001</v>
      </c>
      <c r="BJ59" s="7">
        <v>6.7317240675699996E-2</v>
      </c>
    </row>
    <row r="60" spans="1:62" s="1" customFormat="1" ht="18" customHeight="1" x14ac:dyDescent="0.3">
      <c r="A60" s="4" t="s">
        <v>63</v>
      </c>
      <c r="B60" s="4">
        <v>49189763</v>
      </c>
      <c r="C60" s="4">
        <v>49190621</v>
      </c>
      <c r="D60" s="4" t="s">
        <v>133</v>
      </c>
      <c r="E60" s="4">
        <v>1.802678204</v>
      </c>
      <c r="F60" s="4">
        <v>0.40468695799999999</v>
      </c>
      <c r="G60" s="4">
        <f>E60</f>
        <v>1.802678204</v>
      </c>
      <c r="H60" s="4">
        <f>E60-F60</f>
        <v>1.3979912460000001</v>
      </c>
      <c r="I60" s="4">
        <f>E60+F60</f>
        <v>2.2073651619999999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7">
        <v>0.28671527016100001</v>
      </c>
      <c r="AD60" s="7">
        <v>0.180398039254</v>
      </c>
      <c r="AE60" s="7">
        <v>0.31341233919599998</v>
      </c>
      <c r="AF60" s="7">
        <v>0.42226130485199997</v>
      </c>
      <c r="AG60" s="7">
        <v>4.0722254797799999E-2</v>
      </c>
      <c r="AH60" s="7">
        <v>0.28897808036799999</v>
      </c>
      <c r="AI60" s="7">
        <v>0.42226130485199997</v>
      </c>
      <c r="AJ60" s="7">
        <v>0.16520759176499999</v>
      </c>
      <c r="AK60" s="7">
        <v>0.42226130485199997</v>
      </c>
      <c r="AL60" s="7">
        <v>0.162617884027</v>
      </c>
      <c r="AM60" s="7">
        <v>0.42226130485199997</v>
      </c>
      <c r="AN60" s="7">
        <v>0.191202516026</v>
      </c>
      <c r="AO60" s="7">
        <v>0.42226130485199997</v>
      </c>
      <c r="AP60" s="7">
        <v>7.4709570281000004E-2</v>
      </c>
      <c r="AQ60" s="7">
        <v>9.3791754916900005E-2</v>
      </c>
      <c r="AR60" s="7">
        <v>0.16657452319300001</v>
      </c>
      <c r="AS60" s="7">
        <v>0.38453506608600002</v>
      </c>
      <c r="AT60" s="7">
        <v>0.10301976691799999</v>
      </c>
      <c r="AU60" s="7">
        <v>0.12607187489999999</v>
      </c>
      <c r="AV60" s="7">
        <v>0.235610342365</v>
      </c>
      <c r="AW60" s="7">
        <v>7.5435331167000005E-2</v>
      </c>
      <c r="AX60" s="7">
        <v>0.147731814361</v>
      </c>
      <c r="AY60" s="7">
        <v>0.12360993927699999</v>
      </c>
      <c r="AZ60" s="7">
        <v>0.28575920093700002</v>
      </c>
      <c r="BA60" s="7">
        <v>0.26988096697500003</v>
      </c>
      <c r="BB60" s="7">
        <v>0.28575920093700002</v>
      </c>
      <c r="BC60" s="7">
        <v>0.40055316391899998</v>
      </c>
      <c r="BD60" s="7">
        <v>0.34972319234499999</v>
      </c>
      <c r="BE60" s="7">
        <v>2.0522843659199999E-2</v>
      </c>
      <c r="BF60" s="7">
        <v>0.235610342365</v>
      </c>
      <c r="BG60" s="7">
        <v>0.130161163094</v>
      </c>
      <c r="BH60" s="7">
        <v>0.10301976691799999</v>
      </c>
      <c r="BI60" s="7">
        <v>0.141704694007</v>
      </c>
      <c r="BJ60" s="7">
        <v>0.235610342365</v>
      </c>
    </row>
    <row r="61" spans="1:62" s="1" customFormat="1" ht="18" customHeight="1" x14ac:dyDescent="0.3">
      <c r="A61" s="4" t="s">
        <v>67</v>
      </c>
      <c r="B61" s="4">
        <v>36750753</v>
      </c>
      <c r="C61" s="4">
        <v>36751556</v>
      </c>
      <c r="D61" s="4" t="s">
        <v>123</v>
      </c>
      <c r="E61" s="4">
        <v>1.748538873</v>
      </c>
      <c r="F61" s="4">
        <v>0.82917923599999999</v>
      </c>
      <c r="G61" s="4">
        <f>E61</f>
        <v>1.748538873</v>
      </c>
      <c r="H61" s="4">
        <f>E61-F61</f>
        <v>0.91935963700000001</v>
      </c>
      <c r="I61" s="4">
        <f>E61+F61</f>
        <v>2.5777181090000001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7">
        <v>0.21503645262099999</v>
      </c>
      <c r="AD61" s="7">
        <v>0.72159215701500001</v>
      </c>
      <c r="AE61" s="7">
        <v>0.395889270563</v>
      </c>
      <c r="AF61" s="7">
        <v>0.66672837608199997</v>
      </c>
      <c r="AG61" s="7">
        <v>0.407222547978</v>
      </c>
      <c r="AH61" s="7">
        <v>0.64464341005199999</v>
      </c>
      <c r="AI61" s="7">
        <v>0.66672837608199997</v>
      </c>
      <c r="AJ61" s="7">
        <v>0.59474733035299998</v>
      </c>
      <c r="AK61" s="7">
        <v>0.66672837608199997</v>
      </c>
      <c r="AL61" s="7">
        <v>0.95247617787399996</v>
      </c>
      <c r="AM61" s="7">
        <v>0.66672837608199997</v>
      </c>
      <c r="AN61" s="7">
        <v>0.65008855448900005</v>
      </c>
      <c r="AO61" s="7">
        <v>0.66672837608199997</v>
      </c>
      <c r="AP61" s="7">
        <v>0.52296699196700003</v>
      </c>
      <c r="AQ61" s="7">
        <v>9.3791754916900005E-2</v>
      </c>
      <c r="AR61" s="7">
        <v>0.33314904638600001</v>
      </c>
      <c r="AS61" s="7">
        <v>0.205085368579</v>
      </c>
      <c r="AT61" s="7">
        <v>0.412079067671</v>
      </c>
      <c r="AU61" s="7">
        <v>0.47276953087399998</v>
      </c>
      <c r="AV61" s="7">
        <v>0.13463448135100001</v>
      </c>
      <c r="AW61" s="7">
        <v>7.5435331167000005E-2</v>
      </c>
      <c r="AX61" s="7">
        <v>0.246219690602</v>
      </c>
      <c r="AY61" s="7">
        <v>4.1203313092499999E-2</v>
      </c>
      <c r="AZ61" s="7">
        <v>0.35719900117199999</v>
      </c>
      <c r="BA61" s="7">
        <v>0.10120536261599999</v>
      </c>
      <c r="BB61" s="7">
        <v>0.35719900117199999</v>
      </c>
      <c r="BC61" s="7">
        <v>0.40055316391899998</v>
      </c>
      <c r="BD61" s="7">
        <v>0.27977855387599998</v>
      </c>
      <c r="BE61" s="7">
        <v>0.123137061955</v>
      </c>
      <c r="BF61" s="7">
        <v>0.13463448135100001</v>
      </c>
      <c r="BG61" s="7">
        <v>0.27478467764199999</v>
      </c>
      <c r="BH61" s="7">
        <v>0.412079067671</v>
      </c>
      <c r="BI61" s="7">
        <v>0.17713086750900001</v>
      </c>
      <c r="BJ61" s="7">
        <v>0.13463448135100001</v>
      </c>
    </row>
    <row r="62" spans="1:62" s="1" customFormat="1" ht="18" customHeight="1" x14ac:dyDescent="0.3">
      <c r="A62" s="4" t="s">
        <v>107</v>
      </c>
      <c r="B62" s="4">
        <v>85051689</v>
      </c>
      <c r="C62" s="4">
        <v>85052465</v>
      </c>
      <c r="D62" s="4" t="s">
        <v>129</v>
      </c>
      <c r="E62" s="4">
        <v>1.71942153</v>
      </c>
      <c r="F62" s="4">
        <v>0.38506406599999998</v>
      </c>
      <c r="G62" s="4">
        <f>E62</f>
        <v>1.71942153</v>
      </c>
      <c r="H62" s="4">
        <f>E62-F62</f>
        <v>1.334357464</v>
      </c>
      <c r="I62" s="4">
        <f>E62+F62</f>
        <v>2.104485596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7">
        <v>0.28671527016100001</v>
      </c>
      <c r="AD62" s="7">
        <v>0.54119411776100002</v>
      </c>
      <c r="AE62" s="7">
        <v>0.16495386273500001</v>
      </c>
      <c r="AF62" s="7">
        <v>0.22224279202700001</v>
      </c>
      <c r="AG62" s="7">
        <v>4.0722254797799999E-2</v>
      </c>
      <c r="AH62" s="7">
        <v>0.111145415526</v>
      </c>
      <c r="AI62" s="7">
        <v>0.22224279202700001</v>
      </c>
      <c r="AJ62" s="7">
        <v>9.9124555058799996E-2</v>
      </c>
      <c r="AK62" s="7">
        <v>0.22224279202700001</v>
      </c>
      <c r="AL62" s="7">
        <v>0.18584901031699999</v>
      </c>
      <c r="AM62" s="7">
        <v>0.22224279202700001</v>
      </c>
      <c r="AN62" s="7">
        <v>9.5601258013100002E-2</v>
      </c>
      <c r="AO62" s="7">
        <v>0.22224279202700001</v>
      </c>
      <c r="AP62" s="7">
        <v>0</v>
      </c>
      <c r="AQ62" s="7">
        <v>4.6895877458400001E-2</v>
      </c>
      <c r="AR62" s="7">
        <v>0.277624205322</v>
      </c>
      <c r="AS62" s="7">
        <v>5.1271342144800003E-2</v>
      </c>
      <c r="AT62" s="7">
        <v>0.412079067671</v>
      </c>
      <c r="AU62" s="7">
        <v>0.22062578107399999</v>
      </c>
      <c r="AV62" s="7">
        <v>0.13463448135100001</v>
      </c>
      <c r="AW62" s="7">
        <v>0.132011829542</v>
      </c>
      <c r="AX62" s="7">
        <v>4.92439381205E-2</v>
      </c>
      <c r="AY62" s="7">
        <v>0.12360993927699999</v>
      </c>
      <c r="AZ62" s="7">
        <v>0.28575920093700002</v>
      </c>
      <c r="BA62" s="7">
        <v>0.26988096697500003</v>
      </c>
      <c r="BB62" s="7">
        <v>0.28575920093700002</v>
      </c>
      <c r="BC62" s="7">
        <v>0.20027658196000001</v>
      </c>
      <c r="BD62" s="7">
        <v>0.24480623464099999</v>
      </c>
      <c r="BE62" s="7">
        <v>2.0522843659199999E-2</v>
      </c>
      <c r="BF62" s="7">
        <v>0.13463448135100001</v>
      </c>
      <c r="BG62" s="7">
        <v>8.6774108729000002E-2</v>
      </c>
      <c r="BH62" s="7">
        <v>0.412079067671</v>
      </c>
      <c r="BI62" s="7">
        <v>0</v>
      </c>
      <c r="BJ62" s="7">
        <v>0.13463448135100001</v>
      </c>
    </row>
    <row r="63" spans="1:62" s="1" customFormat="1" ht="18" customHeight="1" x14ac:dyDescent="0.3">
      <c r="A63" s="4" t="s">
        <v>127</v>
      </c>
      <c r="B63" s="4">
        <v>36290136</v>
      </c>
      <c r="C63" s="4">
        <v>36291043</v>
      </c>
      <c r="D63" s="4" t="s">
        <v>140</v>
      </c>
      <c r="E63" s="4">
        <v>1.656705299</v>
      </c>
      <c r="F63" s="4">
        <v>0.30366911099999999</v>
      </c>
      <c r="G63" s="4">
        <f>E63</f>
        <v>1.656705299</v>
      </c>
      <c r="H63" s="4">
        <f>E63-F63</f>
        <v>1.3530361879999999</v>
      </c>
      <c r="I63" s="4">
        <f>E63+F63</f>
        <v>1.96037441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7">
        <v>0.143357635081</v>
      </c>
      <c r="AD63" s="7">
        <v>9.0199019626899996E-2</v>
      </c>
      <c r="AE63" s="7">
        <v>8.2476931367299999E-2</v>
      </c>
      <c r="AF63" s="7">
        <v>8.8897116810899998E-2</v>
      </c>
      <c r="AG63" s="7">
        <v>4.0722254797799999E-2</v>
      </c>
      <c r="AH63" s="7">
        <v>6.6687249315699998E-2</v>
      </c>
      <c r="AI63" s="7">
        <v>8.8897116810899998E-2</v>
      </c>
      <c r="AJ63" s="7">
        <v>6.6083036705900003E-2</v>
      </c>
      <c r="AK63" s="7">
        <v>8.8897116810899998E-2</v>
      </c>
      <c r="AL63" s="7">
        <v>2.3231126289600001E-2</v>
      </c>
      <c r="AM63" s="7">
        <v>8.8897116810899998E-2</v>
      </c>
      <c r="AN63" s="7">
        <v>0</v>
      </c>
      <c r="AO63" s="7">
        <v>8.8897116810899998E-2</v>
      </c>
      <c r="AP63" s="7">
        <v>0.14941914056200001</v>
      </c>
      <c r="AQ63" s="7">
        <v>0.14068763237500001</v>
      </c>
      <c r="AR63" s="7">
        <v>0.111049682129</v>
      </c>
      <c r="AS63" s="7">
        <v>0.12817835536200001</v>
      </c>
      <c r="AT63" s="7">
        <v>0.10301976691799999</v>
      </c>
      <c r="AU63" s="7">
        <v>9.4553906174699998E-2</v>
      </c>
      <c r="AV63" s="7">
        <v>0.168293101689</v>
      </c>
      <c r="AW63" s="7">
        <v>5.6576498375300002E-2</v>
      </c>
      <c r="AX63" s="7">
        <v>0</v>
      </c>
      <c r="AY63" s="7">
        <v>8.2406626184999998E-2</v>
      </c>
      <c r="AZ63" s="7">
        <v>0.25003930081999998</v>
      </c>
      <c r="BA63" s="7">
        <v>3.3735120871899997E-2</v>
      </c>
      <c r="BB63" s="7">
        <v>0.25003930081999998</v>
      </c>
      <c r="BC63" s="7">
        <v>0</v>
      </c>
      <c r="BD63" s="7">
        <v>6.9944638468900006E-2</v>
      </c>
      <c r="BE63" s="7">
        <v>0.102614218296</v>
      </c>
      <c r="BF63" s="7">
        <v>0.168293101689</v>
      </c>
      <c r="BG63" s="7">
        <v>5.7849405819399999E-2</v>
      </c>
      <c r="BH63" s="7">
        <v>0.10301976691799999</v>
      </c>
      <c r="BI63" s="7">
        <v>0</v>
      </c>
      <c r="BJ63" s="7">
        <v>0.168293101689</v>
      </c>
    </row>
    <row r="64" spans="1:62" s="1" customFormat="1" ht="18" customHeight="1" x14ac:dyDescent="0.3">
      <c r="A64" s="4" t="s">
        <v>85</v>
      </c>
      <c r="B64" s="4">
        <v>133371675</v>
      </c>
      <c r="C64" s="4">
        <v>133372362</v>
      </c>
      <c r="D64" s="4" t="s">
        <v>130</v>
      </c>
      <c r="E64" s="4">
        <v>1.5103848019999999</v>
      </c>
      <c r="F64" s="4">
        <v>0.44224460399999999</v>
      </c>
      <c r="G64" s="4">
        <f>E64</f>
        <v>1.5103848019999999</v>
      </c>
      <c r="H64" s="4">
        <f>E64-F64</f>
        <v>1.068140198</v>
      </c>
      <c r="I64" s="4">
        <f>E64+F64</f>
        <v>1.9526294059999998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7">
        <v>0.21503645262099999</v>
      </c>
      <c r="AD64" s="7">
        <v>0.63139313738799996</v>
      </c>
      <c r="AE64" s="7">
        <v>8.2476931367299999E-2</v>
      </c>
      <c r="AF64" s="7">
        <v>0.24446707123</v>
      </c>
      <c r="AG64" s="7">
        <v>0</v>
      </c>
      <c r="AH64" s="7">
        <v>0.13337449863100001</v>
      </c>
      <c r="AI64" s="7">
        <v>0.24446707123</v>
      </c>
      <c r="AJ64" s="7">
        <v>6.6083036705900003E-2</v>
      </c>
      <c r="AK64" s="7">
        <v>0.24446707123</v>
      </c>
      <c r="AL64" s="7">
        <v>0.23231126289599999</v>
      </c>
      <c r="AM64" s="7">
        <v>0.24446707123</v>
      </c>
      <c r="AN64" s="7">
        <v>0.267683522437</v>
      </c>
      <c r="AO64" s="7">
        <v>0.24446707123</v>
      </c>
      <c r="AP64" s="7">
        <v>7.4709570281000004E-2</v>
      </c>
      <c r="AQ64" s="7">
        <v>0.23447938729199999</v>
      </c>
      <c r="AR64" s="7">
        <v>0.222099364257</v>
      </c>
      <c r="AS64" s="7">
        <v>0.230721039652</v>
      </c>
      <c r="AT64" s="7">
        <v>0.30905930075299998</v>
      </c>
      <c r="AU64" s="7">
        <v>0.157589843625</v>
      </c>
      <c r="AV64" s="7">
        <v>0.13463448135100001</v>
      </c>
      <c r="AW64" s="7">
        <v>9.4294163958799998E-2</v>
      </c>
      <c r="AX64" s="7">
        <v>0</v>
      </c>
      <c r="AY64" s="7">
        <v>0.16481325237</v>
      </c>
      <c r="AZ64" s="7">
        <v>0.17859950058599999</v>
      </c>
      <c r="BA64" s="7">
        <v>0.134940483488</v>
      </c>
      <c r="BB64" s="7">
        <v>0.17859950058599999</v>
      </c>
      <c r="BC64" s="7">
        <v>0.30041487294000002</v>
      </c>
      <c r="BD64" s="7">
        <v>0.27977855387599998</v>
      </c>
      <c r="BE64" s="7">
        <v>6.1568530977500001E-2</v>
      </c>
      <c r="BF64" s="7">
        <v>0.13463448135100001</v>
      </c>
      <c r="BG64" s="7">
        <v>0.21693527182299999</v>
      </c>
      <c r="BH64" s="7">
        <v>0.30905930075299998</v>
      </c>
      <c r="BI64" s="7">
        <v>0.17713086750900001</v>
      </c>
      <c r="BJ64" s="7">
        <v>0.13463448135100001</v>
      </c>
    </row>
    <row r="65" spans="1:62" s="1" customFormat="1" ht="18" customHeight="1" x14ac:dyDescent="0.3">
      <c r="A65" s="4" t="s">
        <v>63</v>
      </c>
      <c r="B65" s="4">
        <v>124108314</v>
      </c>
      <c r="C65" s="4">
        <v>124109077</v>
      </c>
      <c r="D65" s="4" t="s">
        <v>122</v>
      </c>
      <c r="E65" s="4">
        <v>1.509096545</v>
      </c>
      <c r="F65" s="4">
        <v>0.29765649700000002</v>
      </c>
      <c r="G65" s="4">
        <f>E65</f>
        <v>1.509096545</v>
      </c>
      <c r="H65" s="4">
        <f>E65-F65</f>
        <v>1.211440048</v>
      </c>
      <c r="I65" s="4">
        <f>E65+F65</f>
        <v>1.806753042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7">
        <v>0.43007290524199998</v>
      </c>
      <c r="AD65" s="7">
        <v>0.180398039254</v>
      </c>
      <c r="AE65" s="7">
        <v>0.36289849801599999</v>
      </c>
      <c r="AF65" s="7">
        <v>0.44448558405499999</v>
      </c>
      <c r="AG65" s="7">
        <v>0.122166764393</v>
      </c>
      <c r="AH65" s="7">
        <v>0.13337449863100001</v>
      </c>
      <c r="AI65" s="7">
        <v>0.44448558405499999</v>
      </c>
      <c r="AJ65" s="7">
        <v>0.23129062847000001</v>
      </c>
      <c r="AK65" s="7">
        <v>0.44448558405499999</v>
      </c>
      <c r="AL65" s="7">
        <v>0.209080136606</v>
      </c>
      <c r="AM65" s="7">
        <v>0.44448558405499999</v>
      </c>
      <c r="AN65" s="7">
        <v>0.191202516026</v>
      </c>
      <c r="AO65" s="7">
        <v>0.44448558405499999</v>
      </c>
      <c r="AP65" s="7">
        <v>0.14941914056200001</v>
      </c>
      <c r="AQ65" s="7">
        <v>4.6895877458400001E-2</v>
      </c>
      <c r="AR65" s="7">
        <v>5.5524841064300001E-2</v>
      </c>
      <c r="AS65" s="7">
        <v>5.1271342144800003E-2</v>
      </c>
      <c r="AT65" s="7">
        <v>0.10301976691799999</v>
      </c>
      <c r="AU65" s="7">
        <v>0.12607187489999999</v>
      </c>
      <c r="AV65" s="7">
        <v>6.7317240675699996E-2</v>
      </c>
      <c r="AW65" s="7">
        <v>1.88588327918E-2</v>
      </c>
      <c r="AX65" s="7">
        <v>9.8487876240899996E-2</v>
      </c>
      <c r="AY65" s="7">
        <v>0.14421159582400001</v>
      </c>
      <c r="AZ65" s="7">
        <v>0.17859950058599999</v>
      </c>
      <c r="BA65" s="7">
        <v>6.7470241743899997E-2</v>
      </c>
      <c r="BB65" s="7">
        <v>0.17859950058599999</v>
      </c>
      <c r="BC65" s="7">
        <v>0</v>
      </c>
      <c r="BD65" s="7">
        <v>0.34972319234499999</v>
      </c>
      <c r="BE65" s="7">
        <v>0.14365990561399999</v>
      </c>
      <c r="BF65" s="7">
        <v>6.7317240675699996E-2</v>
      </c>
      <c r="BG65" s="7">
        <v>0.130161163094</v>
      </c>
      <c r="BH65" s="7">
        <v>0.10301976691799999</v>
      </c>
      <c r="BI65" s="7">
        <v>0</v>
      </c>
      <c r="BJ65" s="7">
        <v>6.7317240675699996E-2</v>
      </c>
    </row>
    <row r="66" spans="1:62" s="1" customFormat="1" ht="18" customHeight="1" x14ac:dyDescent="0.3">
      <c r="A66" s="4" t="s">
        <v>59</v>
      </c>
      <c r="B66" s="4">
        <v>97009079</v>
      </c>
      <c r="C66" s="4">
        <v>97009852</v>
      </c>
      <c r="D66" s="4" t="s">
        <v>131</v>
      </c>
      <c r="E66" s="4">
        <v>1.4383656060000001</v>
      </c>
      <c r="F66" s="4">
        <v>0.35753519900000003</v>
      </c>
      <c r="G66" s="4">
        <f>E66</f>
        <v>1.4383656060000001</v>
      </c>
      <c r="H66" s="4">
        <f>E66-F66</f>
        <v>1.0808304070000001</v>
      </c>
      <c r="I66" s="4">
        <f>E66+F66</f>
        <v>1.795900805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7">
        <v>7.1678817540399994E-2</v>
      </c>
      <c r="AD66" s="7">
        <v>0.63139313738799996</v>
      </c>
      <c r="AE66" s="7">
        <v>0.32990772546899999</v>
      </c>
      <c r="AF66" s="7">
        <v>0.26669135043300002</v>
      </c>
      <c r="AG66" s="7">
        <v>8.1444509595499995E-2</v>
      </c>
      <c r="AH66" s="7">
        <v>0.24451991415800001</v>
      </c>
      <c r="AI66" s="7">
        <v>0.26669135043300002</v>
      </c>
      <c r="AJ66" s="7">
        <v>0.36345670188200002</v>
      </c>
      <c r="AK66" s="7">
        <v>0.26669135043300002</v>
      </c>
      <c r="AL66" s="7">
        <v>0.162617884027</v>
      </c>
      <c r="AM66" s="7">
        <v>0.26669135043300002</v>
      </c>
      <c r="AN66" s="7">
        <v>0.24856327083400001</v>
      </c>
      <c r="AO66" s="7">
        <v>0.26669135043300002</v>
      </c>
      <c r="AP66" s="7">
        <v>0.29883828112400002</v>
      </c>
      <c r="AQ66" s="7">
        <v>0.56275052950100002</v>
      </c>
      <c r="AR66" s="7">
        <v>0.33314904638600001</v>
      </c>
      <c r="AS66" s="7">
        <v>0.153814026434</v>
      </c>
      <c r="AT66" s="7">
        <v>0.51509883458899997</v>
      </c>
      <c r="AU66" s="7">
        <v>0.59884140577300005</v>
      </c>
      <c r="AV66" s="7">
        <v>0.43756206439200002</v>
      </c>
      <c r="AW66" s="7">
        <v>3.7717665583500003E-2</v>
      </c>
      <c r="AX66" s="7">
        <v>4.92439381205E-2</v>
      </c>
      <c r="AY66" s="7">
        <v>0.32962650473999999</v>
      </c>
      <c r="AZ66" s="7">
        <v>0.71439800234299999</v>
      </c>
      <c r="BA66" s="7">
        <v>0.23614584610299999</v>
      </c>
      <c r="BB66" s="7">
        <v>0.71439800234299999</v>
      </c>
      <c r="BC66" s="7">
        <v>0.40055316391899998</v>
      </c>
      <c r="BD66" s="7">
        <v>0.384695511579</v>
      </c>
      <c r="BE66" s="7">
        <v>0.102614218296</v>
      </c>
      <c r="BF66" s="7">
        <v>0.43756206439200002</v>
      </c>
      <c r="BG66" s="7">
        <v>0.36155878637099997</v>
      </c>
      <c r="BH66" s="7">
        <v>0.51509883458899997</v>
      </c>
      <c r="BI66" s="7">
        <v>0.46054025552299999</v>
      </c>
      <c r="BJ66" s="7">
        <v>0.43756206439200002</v>
      </c>
    </row>
    <row r="67" spans="1:62" s="1" customFormat="1" ht="18" customHeight="1" x14ac:dyDescent="0.3">
      <c r="A67" s="4" t="s">
        <v>63</v>
      </c>
      <c r="B67" s="4">
        <v>30384530</v>
      </c>
      <c r="C67" s="4">
        <v>30385212</v>
      </c>
      <c r="D67" s="4" t="s">
        <v>132</v>
      </c>
      <c r="E67" s="4">
        <v>1.3419286669999999</v>
      </c>
      <c r="F67" s="4">
        <v>0.22248617100000001</v>
      </c>
      <c r="G67" s="4">
        <f>E67</f>
        <v>1.3419286669999999</v>
      </c>
      <c r="H67" s="4">
        <f>E67-F67</f>
        <v>1.119442496</v>
      </c>
      <c r="I67" s="4">
        <f>E67+F67</f>
        <v>1.5644148379999998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7">
        <v>0.71678817540399997</v>
      </c>
      <c r="AD67" s="7">
        <v>0.36079607850700002</v>
      </c>
      <c r="AE67" s="7">
        <v>0.26392618037499999</v>
      </c>
      <c r="AF67" s="7">
        <v>0.24446707123</v>
      </c>
      <c r="AG67" s="7">
        <v>8.1444509595499995E-2</v>
      </c>
      <c r="AH67" s="7">
        <v>0.20006174794699999</v>
      </c>
      <c r="AI67" s="7">
        <v>0.24446707123</v>
      </c>
      <c r="AJ67" s="7">
        <v>0.23129062847000001</v>
      </c>
      <c r="AK67" s="7">
        <v>0.24446707123</v>
      </c>
      <c r="AL67" s="7">
        <v>0.13938675773799999</v>
      </c>
      <c r="AM67" s="7">
        <v>0.24446707123</v>
      </c>
      <c r="AN67" s="7">
        <v>0.267683522437</v>
      </c>
      <c r="AO67" s="7">
        <v>0.24446707123</v>
      </c>
      <c r="AP67" s="7">
        <v>0.14941914056200001</v>
      </c>
      <c r="AQ67" s="7">
        <v>4.6895877458400001E-2</v>
      </c>
      <c r="AR67" s="7">
        <v>0.277624205322</v>
      </c>
      <c r="AS67" s="7">
        <v>0.17944969750699999</v>
      </c>
      <c r="AT67" s="7">
        <v>0.20603953383599999</v>
      </c>
      <c r="AU67" s="7">
        <v>0.18910781234900001</v>
      </c>
      <c r="AV67" s="7">
        <v>0.30292758304099998</v>
      </c>
      <c r="AW67" s="7">
        <v>1.88588327918E-2</v>
      </c>
      <c r="AX67" s="7">
        <v>0.147731814361</v>
      </c>
      <c r="AY67" s="7">
        <v>0.12360993927699999</v>
      </c>
      <c r="AZ67" s="7">
        <v>0.42863880140600003</v>
      </c>
      <c r="BA67" s="7">
        <v>0.16867560436000001</v>
      </c>
      <c r="BB67" s="7">
        <v>0.42863880140600003</v>
      </c>
      <c r="BC67" s="7">
        <v>0.20027658196000001</v>
      </c>
      <c r="BD67" s="7">
        <v>0.27977855387599998</v>
      </c>
      <c r="BE67" s="7">
        <v>0.20522843659199999</v>
      </c>
      <c r="BF67" s="7">
        <v>0.30292758304099998</v>
      </c>
      <c r="BG67" s="7">
        <v>0.188010568913</v>
      </c>
      <c r="BH67" s="7">
        <v>0.20603953383599999</v>
      </c>
      <c r="BI67" s="7">
        <v>7.0852347003500002E-2</v>
      </c>
      <c r="BJ67" s="7">
        <v>0.30292758304099998</v>
      </c>
    </row>
    <row r="68" spans="1:62" s="1" customFormat="1" ht="18" customHeight="1" x14ac:dyDescent="0.3">
      <c r="A68" s="4" t="s">
        <v>87</v>
      </c>
      <c r="B68" s="4">
        <v>90912192</v>
      </c>
      <c r="C68" s="4">
        <v>90912917</v>
      </c>
      <c r="D68" s="4" t="s">
        <v>126</v>
      </c>
      <c r="E68" s="4">
        <v>1.3307950690000001</v>
      </c>
      <c r="F68" s="4">
        <v>0.33686906100000003</v>
      </c>
      <c r="G68" s="4">
        <f>E68</f>
        <v>1.3307950690000001</v>
      </c>
      <c r="H68" s="4">
        <f>E68-F68</f>
        <v>0.99392600800000008</v>
      </c>
      <c r="I68" s="4">
        <f>E68+F68</f>
        <v>1.6676641300000001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7">
        <v>0</v>
      </c>
      <c r="AD68" s="7">
        <v>0</v>
      </c>
      <c r="AE68" s="7">
        <v>0.28042156664899998</v>
      </c>
      <c r="AF68" s="7">
        <v>2.2224279202699999E-2</v>
      </c>
      <c r="AG68" s="7">
        <v>0.16288901919099999</v>
      </c>
      <c r="AH68" s="7">
        <v>0.20006174794699999</v>
      </c>
      <c r="AI68" s="7">
        <v>2.2224279202699999E-2</v>
      </c>
      <c r="AJ68" s="7">
        <v>6.6083036705900003E-2</v>
      </c>
      <c r="AK68" s="7">
        <v>2.2224279202699999E-2</v>
      </c>
      <c r="AL68" s="7">
        <v>0.11615563144799999</v>
      </c>
      <c r="AM68" s="7">
        <v>2.2224279202699999E-2</v>
      </c>
      <c r="AN68" s="7">
        <v>0.114721509616</v>
      </c>
      <c r="AO68" s="7">
        <v>2.2224279202699999E-2</v>
      </c>
      <c r="AP68" s="7">
        <v>0</v>
      </c>
      <c r="AQ68" s="7">
        <v>0.18758350983399999</v>
      </c>
      <c r="AR68" s="7">
        <v>0.111049682129</v>
      </c>
      <c r="AS68" s="7">
        <v>2.5635671072400001E-2</v>
      </c>
      <c r="AT68" s="7">
        <v>0.10301976691799999</v>
      </c>
      <c r="AU68" s="7">
        <v>0.34669765597399999</v>
      </c>
      <c r="AV68" s="7">
        <v>0.43756206439200002</v>
      </c>
      <c r="AW68" s="7">
        <v>0.113152996751</v>
      </c>
      <c r="AX68" s="7">
        <v>4.92439381205E-2</v>
      </c>
      <c r="AY68" s="7">
        <v>0.226618222009</v>
      </c>
      <c r="AZ68" s="7">
        <v>3.5719900117199999E-2</v>
      </c>
      <c r="BA68" s="7">
        <v>0.16867560436000001</v>
      </c>
      <c r="BB68" s="7">
        <v>3.5719900117199999E-2</v>
      </c>
      <c r="BC68" s="7">
        <v>0.30041487294000002</v>
      </c>
      <c r="BD68" s="7">
        <v>0.104916957703</v>
      </c>
      <c r="BE68" s="7">
        <v>0.164182749273</v>
      </c>
      <c r="BF68" s="7">
        <v>0.43756206439200002</v>
      </c>
      <c r="BG68" s="7">
        <v>0.231397623277</v>
      </c>
      <c r="BH68" s="7">
        <v>0.10301976691799999</v>
      </c>
      <c r="BI68" s="7">
        <v>0.141704694007</v>
      </c>
      <c r="BJ68" s="7">
        <v>0.43756206439200002</v>
      </c>
    </row>
    <row r="69" spans="1:62" s="1" customFormat="1" ht="18" customHeight="1" x14ac:dyDescent="0.3">
      <c r="A69" s="4" t="s">
        <v>65</v>
      </c>
      <c r="B69" s="4">
        <v>82328245</v>
      </c>
      <c r="C69" s="4">
        <v>82329101</v>
      </c>
      <c r="D69" s="4" t="s">
        <v>121</v>
      </c>
      <c r="E69" s="4">
        <v>1.245732998</v>
      </c>
      <c r="F69" s="4">
        <v>0.37321300000000002</v>
      </c>
      <c r="G69" s="4">
        <f>E69</f>
        <v>1.245732998</v>
      </c>
      <c r="H69" s="4">
        <f>E69-F69</f>
        <v>0.87251999800000002</v>
      </c>
      <c r="I69" s="4">
        <f>E69+F69</f>
        <v>1.6189459980000001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7">
        <v>0.35839408770199999</v>
      </c>
      <c r="AD69" s="7">
        <v>0.45099509813400002</v>
      </c>
      <c r="AE69" s="7">
        <v>6.5981545093799998E-2</v>
      </c>
      <c r="AF69" s="7">
        <v>0.20001851282499999</v>
      </c>
      <c r="AG69" s="7">
        <v>0</v>
      </c>
      <c r="AH69" s="7">
        <v>0.111145415526</v>
      </c>
      <c r="AI69" s="7">
        <v>0.20001851282499999</v>
      </c>
      <c r="AJ69" s="7">
        <v>0.33041518352900001</v>
      </c>
      <c r="AK69" s="7">
        <v>0.20001851282499999</v>
      </c>
      <c r="AL69" s="7">
        <v>0.41816027321299998</v>
      </c>
      <c r="AM69" s="7">
        <v>0.20001851282499999</v>
      </c>
      <c r="AN69" s="7">
        <v>0.305924025642</v>
      </c>
      <c r="AO69" s="7">
        <v>0.20001851282499999</v>
      </c>
      <c r="AP69" s="7">
        <v>7.4709570281000004E-2</v>
      </c>
      <c r="AQ69" s="7">
        <v>0.23447938729199999</v>
      </c>
      <c r="AR69" s="7">
        <v>0.444198728514</v>
      </c>
      <c r="AS69" s="7">
        <v>0.153814026434</v>
      </c>
      <c r="AT69" s="7">
        <v>0</v>
      </c>
      <c r="AU69" s="7">
        <v>0.157589843625</v>
      </c>
      <c r="AV69" s="7">
        <v>6.7317240675699996E-2</v>
      </c>
      <c r="AW69" s="7">
        <v>7.5435331167000005E-2</v>
      </c>
      <c r="AX69" s="7">
        <v>4.92439381205E-2</v>
      </c>
      <c r="AY69" s="7">
        <v>8.2406626184999998E-2</v>
      </c>
      <c r="AZ69" s="7">
        <v>0.21431940070300001</v>
      </c>
      <c r="BA69" s="7">
        <v>3.3735120871899997E-2</v>
      </c>
      <c r="BB69" s="7">
        <v>0.21431940070300001</v>
      </c>
      <c r="BC69" s="7">
        <v>0</v>
      </c>
      <c r="BD69" s="7">
        <v>0.104916957703</v>
      </c>
      <c r="BE69" s="7">
        <v>0</v>
      </c>
      <c r="BF69" s="7">
        <v>6.7317240675699996E-2</v>
      </c>
      <c r="BG69" s="7">
        <v>5.7849405819399999E-2</v>
      </c>
      <c r="BH69" s="7">
        <v>0</v>
      </c>
      <c r="BI69" s="7">
        <v>0</v>
      </c>
      <c r="BJ69" s="7">
        <v>6.7317240675699996E-2</v>
      </c>
    </row>
    <row r="70" spans="1:62" s="1" customFormat="1" ht="18" customHeight="1" x14ac:dyDescent="0.3">
      <c r="A70" s="4" t="s">
        <v>61</v>
      </c>
      <c r="B70" s="4">
        <v>38396718</v>
      </c>
      <c r="C70" s="4">
        <v>38397651</v>
      </c>
      <c r="D70" s="4" t="s">
        <v>139</v>
      </c>
      <c r="E70" s="4">
        <v>1.1884144679999999</v>
      </c>
      <c r="F70" s="4">
        <v>0.199429198</v>
      </c>
      <c r="G70" s="4">
        <f>E70</f>
        <v>1.1884144679999999</v>
      </c>
      <c r="H70" s="4">
        <f>E70-F70</f>
        <v>0.98898526999999992</v>
      </c>
      <c r="I70" s="4">
        <f>E70+F70</f>
        <v>1.387843666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7">
        <v>0.28671527016100001</v>
      </c>
      <c r="AD70" s="7">
        <v>0.45099509813400002</v>
      </c>
      <c r="AE70" s="7">
        <v>0.29691695292199999</v>
      </c>
      <c r="AF70" s="7">
        <v>0.288915629635</v>
      </c>
      <c r="AG70" s="7">
        <v>0.16288901919099999</v>
      </c>
      <c r="AH70" s="7">
        <v>0.33343624657799997</v>
      </c>
      <c r="AI70" s="7">
        <v>0.288915629635</v>
      </c>
      <c r="AJ70" s="7">
        <v>0.16520759176499999</v>
      </c>
      <c r="AK70" s="7">
        <v>0.288915629635</v>
      </c>
      <c r="AL70" s="7">
        <v>0.11615563144799999</v>
      </c>
      <c r="AM70" s="7">
        <v>0.288915629635</v>
      </c>
      <c r="AN70" s="7">
        <v>0.229443019232</v>
      </c>
      <c r="AO70" s="7">
        <v>0.288915629635</v>
      </c>
      <c r="AP70" s="7">
        <v>0</v>
      </c>
      <c r="AQ70" s="7">
        <v>0.51585465204299996</v>
      </c>
      <c r="AR70" s="7">
        <v>0.38867388744999998</v>
      </c>
      <c r="AS70" s="7">
        <v>0.43580640823099998</v>
      </c>
      <c r="AT70" s="7">
        <v>0</v>
      </c>
      <c r="AU70" s="7">
        <v>0.22062578107399999</v>
      </c>
      <c r="AV70" s="7">
        <v>0.57219654574400003</v>
      </c>
      <c r="AW70" s="7">
        <v>0.30174132466800002</v>
      </c>
      <c r="AX70" s="7">
        <v>0.246219690602</v>
      </c>
      <c r="AY70" s="7">
        <v>0.51504141365599998</v>
      </c>
      <c r="AZ70" s="7">
        <v>0.28575920093700002</v>
      </c>
      <c r="BA70" s="7">
        <v>0.26988096697500003</v>
      </c>
      <c r="BB70" s="7">
        <v>0.28575920093700002</v>
      </c>
      <c r="BC70" s="7">
        <v>0.40055316391899998</v>
      </c>
      <c r="BD70" s="7">
        <v>0.55955710775099998</v>
      </c>
      <c r="BE70" s="7">
        <v>0.45150256050199999</v>
      </c>
      <c r="BF70" s="7">
        <v>0.57219654574400003</v>
      </c>
      <c r="BG70" s="7">
        <v>0.245859974732</v>
      </c>
      <c r="BH70" s="7">
        <v>0</v>
      </c>
      <c r="BI70" s="7">
        <v>0.24798321451200001</v>
      </c>
      <c r="BJ70" s="7">
        <v>0.57219654574400003</v>
      </c>
    </row>
    <row r="71" spans="1:62" s="1" customFormat="1" ht="18" customHeight="1" x14ac:dyDescent="0.3">
      <c r="A71" s="4" t="s">
        <v>119</v>
      </c>
      <c r="B71" s="4">
        <v>44864216</v>
      </c>
      <c r="C71" s="4">
        <v>44864962</v>
      </c>
      <c r="D71" s="4" t="s">
        <v>120</v>
      </c>
      <c r="E71" s="4">
        <v>1.153321453</v>
      </c>
      <c r="F71" s="4">
        <v>0.28627001800000001</v>
      </c>
      <c r="G71" s="4">
        <f>E71</f>
        <v>1.153321453</v>
      </c>
      <c r="H71" s="4">
        <f>E71-F71</f>
        <v>0.86705143500000004</v>
      </c>
      <c r="I71" s="4">
        <f>E71+F71</f>
        <v>1.439591471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7">
        <v>0.143357635081</v>
      </c>
      <c r="AD71" s="7">
        <v>9.0199019626899996E-2</v>
      </c>
      <c r="AE71" s="7">
        <v>6.5981545093799998E-2</v>
      </c>
      <c r="AF71" s="7">
        <v>0.31113990883800002</v>
      </c>
      <c r="AG71" s="7">
        <v>8.1444509595499995E-2</v>
      </c>
      <c r="AH71" s="7">
        <v>0.22229083105200001</v>
      </c>
      <c r="AI71" s="7">
        <v>0.31113990883800002</v>
      </c>
      <c r="AJ71" s="7">
        <v>9.9124555058799996E-2</v>
      </c>
      <c r="AK71" s="7">
        <v>0.31113990883800002</v>
      </c>
      <c r="AL71" s="7">
        <v>0.162617884027</v>
      </c>
      <c r="AM71" s="7">
        <v>0.31113990883800002</v>
      </c>
      <c r="AN71" s="7">
        <v>7.6481006410499999E-2</v>
      </c>
      <c r="AO71" s="7">
        <v>0.31113990883800002</v>
      </c>
      <c r="AP71" s="7">
        <v>0.14941914056200001</v>
      </c>
      <c r="AQ71" s="7">
        <v>0.14068763237500001</v>
      </c>
      <c r="AR71" s="7">
        <v>5.5524841064300001E-2</v>
      </c>
      <c r="AS71" s="7">
        <v>2.5635671072400001E-2</v>
      </c>
      <c r="AT71" s="7">
        <v>0.20603953383599999</v>
      </c>
      <c r="AU71" s="7">
        <v>0.47276953087399998</v>
      </c>
      <c r="AV71" s="7">
        <v>0.20195172202700001</v>
      </c>
      <c r="AW71" s="7">
        <v>0</v>
      </c>
      <c r="AX71" s="7">
        <v>0.246219690602</v>
      </c>
      <c r="AY71" s="7">
        <v>6.1804969638699997E-2</v>
      </c>
      <c r="AZ71" s="7">
        <v>0.142879600469</v>
      </c>
      <c r="BA71" s="7">
        <v>3.3735120871899997E-2</v>
      </c>
      <c r="BB71" s="7">
        <v>0.142879600469</v>
      </c>
      <c r="BC71" s="7">
        <v>0.20027658196000001</v>
      </c>
      <c r="BD71" s="7">
        <v>0.13988927693799999</v>
      </c>
      <c r="BE71" s="7">
        <v>8.2091374636700007E-2</v>
      </c>
      <c r="BF71" s="7">
        <v>0.20195172202700001</v>
      </c>
      <c r="BG71" s="7">
        <v>5.7849405819399999E-2</v>
      </c>
      <c r="BH71" s="7">
        <v>0.20603953383599999</v>
      </c>
      <c r="BI71" s="7">
        <v>0</v>
      </c>
      <c r="BJ71" s="7">
        <v>0.20195172202700001</v>
      </c>
    </row>
    <row r="72" spans="1:62" s="1" customFormat="1" ht="18" customHeight="1" x14ac:dyDescent="0.3">
      <c r="A72" s="4" t="s">
        <v>63</v>
      </c>
      <c r="B72" s="4">
        <v>237427511</v>
      </c>
      <c r="C72" s="4">
        <v>237428342</v>
      </c>
      <c r="D72" s="4" t="s">
        <v>125</v>
      </c>
      <c r="E72" s="4">
        <v>1.061849901</v>
      </c>
      <c r="F72" s="4">
        <v>0.28174237400000002</v>
      </c>
      <c r="G72" s="4">
        <f>E72</f>
        <v>1.061849901</v>
      </c>
      <c r="H72" s="4">
        <f>E72-F72</f>
        <v>0.78010752699999997</v>
      </c>
      <c r="I72" s="4">
        <f>E72+F72</f>
        <v>1.343592275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7">
        <v>0.43007290524199998</v>
      </c>
      <c r="AD72" s="7">
        <v>0.54119411776100002</v>
      </c>
      <c r="AE72" s="7">
        <v>0.29691695292199999</v>
      </c>
      <c r="AF72" s="7">
        <v>0.82229833050099999</v>
      </c>
      <c r="AG72" s="7">
        <v>4.0722254797799999E-2</v>
      </c>
      <c r="AH72" s="7">
        <v>0.24451991415800001</v>
      </c>
      <c r="AI72" s="7">
        <v>0.82229833050099999</v>
      </c>
      <c r="AJ72" s="7">
        <v>0.26433214682299999</v>
      </c>
      <c r="AK72" s="7">
        <v>0.82229833050099999</v>
      </c>
      <c r="AL72" s="7">
        <v>0.27877351547500001</v>
      </c>
      <c r="AM72" s="7">
        <v>0.82229833050099999</v>
      </c>
      <c r="AN72" s="7">
        <v>0.24856327083400001</v>
      </c>
      <c r="AO72" s="7">
        <v>0.82229833050099999</v>
      </c>
      <c r="AP72" s="7">
        <v>0.14941914056200001</v>
      </c>
      <c r="AQ72" s="7">
        <v>0.328271142209</v>
      </c>
      <c r="AR72" s="7">
        <v>0.111049682129</v>
      </c>
      <c r="AS72" s="7">
        <v>0.30762805286900002</v>
      </c>
      <c r="AT72" s="7">
        <v>0.20603953383599999</v>
      </c>
      <c r="AU72" s="7">
        <v>6.3035937449800003E-2</v>
      </c>
      <c r="AV72" s="7">
        <v>0.168293101689</v>
      </c>
      <c r="AW72" s="7">
        <v>1.88588327918E-2</v>
      </c>
      <c r="AX72" s="7">
        <v>0.54168331932500002</v>
      </c>
      <c r="AY72" s="7">
        <v>0.26782153510099999</v>
      </c>
      <c r="AZ72" s="7">
        <v>0.32147910105400002</v>
      </c>
      <c r="BA72" s="7">
        <v>0.303616087847</v>
      </c>
      <c r="BB72" s="7">
        <v>0.32147910105400002</v>
      </c>
      <c r="BC72" s="7">
        <v>0.10013829098</v>
      </c>
      <c r="BD72" s="7">
        <v>0.24480623464099999</v>
      </c>
      <c r="BE72" s="7">
        <v>0.123137061955</v>
      </c>
      <c r="BF72" s="7">
        <v>0.168293101689</v>
      </c>
      <c r="BG72" s="7">
        <v>0.188010568913</v>
      </c>
      <c r="BH72" s="7">
        <v>0.20603953383599999</v>
      </c>
      <c r="BI72" s="7">
        <v>0.17713086750900001</v>
      </c>
      <c r="BJ72" s="7">
        <v>0.168293101689</v>
      </c>
    </row>
    <row r="73" spans="1:62" s="1" customFormat="1" ht="18" customHeight="1" x14ac:dyDescent="0.3">
      <c r="A73" s="4" t="s">
        <v>95</v>
      </c>
      <c r="B73" s="4">
        <v>159928677</v>
      </c>
      <c r="C73" s="4">
        <v>159929532</v>
      </c>
      <c r="D73" s="4" t="s">
        <v>134</v>
      </c>
      <c r="E73" s="4">
        <v>1.045233431</v>
      </c>
      <c r="F73" s="4">
        <v>0.18819972200000001</v>
      </c>
      <c r="G73" s="4">
        <f>E73</f>
        <v>1.045233431</v>
      </c>
      <c r="H73" s="4">
        <f>E73-F73</f>
        <v>0.85703370899999998</v>
      </c>
      <c r="I73" s="4">
        <f>E73+F73</f>
        <v>1.233433153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7">
        <v>7.1678817540399994E-2</v>
      </c>
      <c r="AD73" s="7">
        <v>0</v>
      </c>
      <c r="AE73" s="7">
        <v>0.14845847646099999</v>
      </c>
      <c r="AF73" s="7">
        <v>0.31113990883800002</v>
      </c>
      <c r="AG73" s="7">
        <v>0.203611273989</v>
      </c>
      <c r="AH73" s="7">
        <v>0.266748997263</v>
      </c>
      <c r="AI73" s="7">
        <v>0.31113990883800002</v>
      </c>
      <c r="AJ73" s="7">
        <v>6.6083036705900003E-2</v>
      </c>
      <c r="AK73" s="7">
        <v>0.31113990883800002</v>
      </c>
      <c r="AL73" s="7">
        <v>6.9693378868800004E-2</v>
      </c>
      <c r="AM73" s="7">
        <v>0.31113990883800002</v>
      </c>
      <c r="AN73" s="7">
        <v>0.24856327083400001</v>
      </c>
      <c r="AO73" s="7">
        <v>0.31113990883800002</v>
      </c>
      <c r="AP73" s="7">
        <v>0</v>
      </c>
      <c r="AQ73" s="7">
        <v>0.70343816187700003</v>
      </c>
      <c r="AR73" s="7">
        <v>0.444198728514</v>
      </c>
      <c r="AS73" s="7">
        <v>0.66652744788200002</v>
      </c>
      <c r="AT73" s="7">
        <v>0.10301976691799999</v>
      </c>
      <c r="AU73" s="7">
        <v>0.47276953087399998</v>
      </c>
      <c r="AV73" s="7">
        <v>0.50487930506800005</v>
      </c>
      <c r="AW73" s="7">
        <v>0.37717665583499999</v>
      </c>
      <c r="AX73" s="7">
        <v>0.443195443084</v>
      </c>
      <c r="AY73" s="7">
        <v>0.84466791839599997</v>
      </c>
      <c r="AZ73" s="7">
        <v>0.32147910105400002</v>
      </c>
      <c r="BA73" s="7">
        <v>0.809642900926</v>
      </c>
      <c r="BB73" s="7">
        <v>0.32147910105400002</v>
      </c>
      <c r="BC73" s="7">
        <v>0.80110632783900004</v>
      </c>
      <c r="BD73" s="7">
        <v>0.384695511579</v>
      </c>
      <c r="BE73" s="7">
        <v>1.08771071394</v>
      </c>
      <c r="BF73" s="7">
        <v>0.50487930506800005</v>
      </c>
      <c r="BG73" s="7">
        <v>1.0268269532900001</v>
      </c>
      <c r="BH73" s="7">
        <v>0.10301976691799999</v>
      </c>
      <c r="BI73" s="7">
        <v>0.991932858049</v>
      </c>
      <c r="BJ73" s="7">
        <v>0.50487930506800005</v>
      </c>
    </row>
    <row r="74" spans="1:62" s="1" customFormat="1" ht="18" customHeight="1" x14ac:dyDescent="0.3">
      <c r="A74" s="4" t="s">
        <v>85</v>
      </c>
      <c r="B74" s="4">
        <v>105298154</v>
      </c>
      <c r="C74" s="4">
        <v>105299021</v>
      </c>
      <c r="D74" s="4" t="s">
        <v>137</v>
      </c>
      <c r="E74" s="4">
        <v>0.98978270999999995</v>
      </c>
      <c r="F74" s="4">
        <v>0.25323871399999998</v>
      </c>
      <c r="G74" s="4">
        <f>E74</f>
        <v>0.98978270999999995</v>
      </c>
      <c r="H74" s="4">
        <f>E74-F74</f>
        <v>0.73654399599999998</v>
      </c>
      <c r="I74" s="4">
        <f>E74+F74</f>
        <v>1.2430214239999999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7">
        <v>0.43007290524199998</v>
      </c>
      <c r="AD74" s="7">
        <v>9.0199019626899996E-2</v>
      </c>
      <c r="AE74" s="7">
        <v>0.16495386273500001</v>
      </c>
      <c r="AF74" s="7">
        <v>0.48893414246</v>
      </c>
      <c r="AG74" s="7">
        <v>0.122166764393</v>
      </c>
      <c r="AH74" s="7">
        <v>0.355665329684</v>
      </c>
      <c r="AI74" s="7">
        <v>0.48893414246</v>
      </c>
      <c r="AJ74" s="7">
        <v>0.23129062847000001</v>
      </c>
      <c r="AK74" s="7">
        <v>0.48893414246</v>
      </c>
      <c r="AL74" s="7">
        <v>0.13938675773799999</v>
      </c>
      <c r="AM74" s="7">
        <v>0.48893414246</v>
      </c>
      <c r="AN74" s="7">
        <v>0.28680377403899998</v>
      </c>
      <c r="AO74" s="7">
        <v>0.48893414246</v>
      </c>
      <c r="AP74" s="7">
        <v>0</v>
      </c>
      <c r="AQ74" s="7">
        <v>0.18758350983399999</v>
      </c>
      <c r="AR74" s="7">
        <v>0.277624205322</v>
      </c>
      <c r="AS74" s="7">
        <v>0.12817835536200001</v>
      </c>
      <c r="AT74" s="7">
        <v>0.412079067671</v>
      </c>
      <c r="AU74" s="7">
        <v>0.91402109302199996</v>
      </c>
      <c r="AV74" s="7">
        <v>0.74048964743300005</v>
      </c>
      <c r="AW74" s="7">
        <v>3.7717665583500003E-2</v>
      </c>
      <c r="AX74" s="7">
        <v>0.49243938120500003</v>
      </c>
      <c r="AY74" s="7">
        <v>0.20601656546200001</v>
      </c>
      <c r="AZ74" s="7">
        <v>0.142879600469</v>
      </c>
      <c r="BA74" s="7">
        <v>0.10120536261599999</v>
      </c>
      <c r="BB74" s="7">
        <v>0.142879600469</v>
      </c>
      <c r="BC74" s="7">
        <v>0.30041487294000002</v>
      </c>
      <c r="BD74" s="7">
        <v>0.31475087311</v>
      </c>
      <c r="BE74" s="7">
        <v>0.43097971684300002</v>
      </c>
      <c r="BF74" s="7">
        <v>0.74048964743300005</v>
      </c>
      <c r="BG74" s="7">
        <v>0.245859974732</v>
      </c>
      <c r="BH74" s="7">
        <v>0.412079067671</v>
      </c>
      <c r="BI74" s="7">
        <v>0.106278520505</v>
      </c>
      <c r="BJ74" s="7">
        <v>0.74048964743300005</v>
      </c>
    </row>
    <row r="75" spans="1:62" s="1" customFormat="1" ht="18" customHeight="1" x14ac:dyDescent="0.3">
      <c r="A75" s="4" t="s">
        <v>111</v>
      </c>
      <c r="B75" s="4">
        <v>65210677</v>
      </c>
      <c r="C75" s="4">
        <v>65211517</v>
      </c>
      <c r="D75" s="4" t="s">
        <v>124</v>
      </c>
      <c r="E75" s="4">
        <v>0.74307391099999998</v>
      </c>
      <c r="F75" s="4">
        <v>0.19656066999999999</v>
      </c>
      <c r="G75" s="4">
        <f>E75</f>
        <v>0.74307391099999998</v>
      </c>
      <c r="H75" s="4">
        <f>E75-F75</f>
        <v>0.54651324099999998</v>
      </c>
      <c r="I75" s="4">
        <f>E75+F75</f>
        <v>0.93963458099999997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7">
        <v>0.21503645262099999</v>
      </c>
      <c r="AD75" s="7">
        <v>0.270597058881</v>
      </c>
      <c r="AE75" s="7">
        <v>0.26392618037499999</v>
      </c>
      <c r="AF75" s="7">
        <v>0.31113990883800002</v>
      </c>
      <c r="AG75" s="7">
        <v>8.1444509595499995E-2</v>
      </c>
      <c r="AH75" s="7">
        <v>0.31120716347299998</v>
      </c>
      <c r="AI75" s="7">
        <v>0.31113990883800002</v>
      </c>
      <c r="AJ75" s="7">
        <v>9.9124555058799996E-2</v>
      </c>
      <c r="AK75" s="7">
        <v>0.31113990883800002</v>
      </c>
      <c r="AL75" s="7">
        <v>4.6462252579200003E-2</v>
      </c>
      <c r="AM75" s="7">
        <v>0.31113990883800002</v>
      </c>
      <c r="AN75" s="7">
        <v>0.32504427724500001</v>
      </c>
      <c r="AO75" s="7">
        <v>0.31113990883800002</v>
      </c>
      <c r="AP75" s="7">
        <v>0.14941914056200001</v>
      </c>
      <c r="AQ75" s="7">
        <v>0.56275052950100002</v>
      </c>
      <c r="AR75" s="7">
        <v>0.55524841064300001</v>
      </c>
      <c r="AS75" s="7">
        <v>0.38453506608600002</v>
      </c>
      <c r="AT75" s="7">
        <v>0.10301976691799999</v>
      </c>
      <c r="AU75" s="7">
        <v>0.88250312429699995</v>
      </c>
      <c r="AV75" s="7">
        <v>0.235610342365</v>
      </c>
      <c r="AW75" s="7">
        <v>0.20744716070899999</v>
      </c>
      <c r="AX75" s="7">
        <v>0.393951504964</v>
      </c>
      <c r="AY75" s="7">
        <v>0.41203313092499999</v>
      </c>
      <c r="AZ75" s="7">
        <v>0.25003930081999998</v>
      </c>
      <c r="BA75" s="7">
        <v>0.37108632959100002</v>
      </c>
      <c r="BB75" s="7">
        <v>0.25003930081999998</v>
      </c>
      <c r="BC75" s="7">
        <v>0.20027658196000001</v>
      </c>
      <c r="BD75" s="7">
        <v>0.384695511579</v>
      </c>
      <c r="BE75" s="7">
        <v>0.225751280251</v>
      </c>
      <c r="BF75" s="7">
        <v>0.235610342365</v>
      </c>
      <c r="BG75" s="7">
        <v>0.46279524655499998</v>
      </c>
      <c r="BH75" s="7">
        <v>0.10301976691799999</v>
      </c>
      <c r="BI75" s="7">
        <v>0.21255704101</v>
      </c>
      <c r="BJ75" s="7">
        <v>0.235610342365</v>
      </c>
    </row>
  </sheetData>
  <sortState ref="A3:BJ75">
    <sortCondition descending="1" ref="J3:J75"/>
    <sortCondition descending="1" ref="K3:K75"/>
    <sortCondition descending="1" ref="E3:E75"/>
  </sortState>
  <conditionalFormatting sqref="J3:AB75">
    <cfRule type="colorScale" priority="2">
      <colorScale>
        <cfvo type="num" val="0"/>
        <cfvo type="num" val="1"/>
        <color rgb="FFFFFFFF"/>
        <color rgb="FFFF0000"/>
      </colorScale>
    </cfRule>
  </conditionalFormatting>
  <conditionalFormatting sqref="AC3:BJ75">
    <cfRule type="colorScale" priority="1">
      <colorScale>
        <cfvo type="num" val="0"/>
        <cfvo type="num" val="10"/>
        <color theme="0"/>
        <color theme="7" tint="0.39997558519241921"/>
      </colorScale>
    </cfRule>
  </conditionalFormatting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</dc:creator>
  <cp:lastModifiedBy>georgi</cp:lastModifiedBy>
  <dcterms:created xsi:type="dcterms:W3CDTF">2016-12-14T18:38:17Z</dcterms:created>
  <dcterms:modified xsi:type="dcterms:W3CDTF">2017-02-21T14:58:07Z</dcterms:modified>
</cp:coreProperties>
</file>