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1920" yWindow="9804" windowWidth="23208" windowHeight="13128" tabRatio="500"/>
  </bookViews>
  <sheets>
    <sheet name="Sheet1" sheetId="1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0" i="1" l="1"/>
  <c r="E40" i="1"/>
  <c r="D40" i="1"/>
  <c r="F52" i="1"/>
  <c r="E52" i="1"/>
  <c r="D52" i="1"/>
  <c r="F38" i="1"/>
  <c r="E38" i="1"/>
  <c r="D38" i="1"/>
  <c r="F44" i="1"/>
  <c r="E44" i="1"/>
  <c r="D44" i="1"/>
  <c r="F42" i="1"/>
  <c r="E42" i="1"/>
  <c r="D42" i="1"/>
  <c r="F53" i="1"/>
  <c r="E53" i="1"/>
  <c r="D53" i="1"/>
  <c r="F47" i="1"/>
  <c r="E47" i="1"/>
  <c r="D47" i="1"/>
  <c r="F54" i="1"/>
  <c r="E54" i="1"/>
  <c r="D54" i="1"/>
  <c r="F56" i="1"/>
  <c r="E56" i="1"/>
  <c r="D56" i="1"/>
  <c r="F49" i="1"/>
  <c r="E49" i="1"/>
  <c r="D49" i="1"/>
  <c r="F46" i="1"/>
  <c r="E46" i="1"/>
  <c r="D46" i="1"/>
  <c r="F41" i="1"/>
  <c r="E41" i="1"/>
  <c r="D41" i="1"/>
  <c r="F55" i="1"/>
  <c r="E55" i="1"/>
  <c r="D55" i="1"/>
  <c r="F43" i="1"/>
  <c r="E43" i="1"/>
  <c r="D43" i="1"/>
  <c r="F50" i="1"/>
  <c r="E50" i="1"/>
  <c r="D50" i="1"/>
  <c r="F45" i="1"/>
  <c r="E45" i="1"/>
  <c r="D45" i="1"/>
  <c r="F48" i="1"/>
  <c r="E48" i="1"/>
  <c r="D48" i="1"/>
  <c r="F51" i="1"/>
  <c r="E51" i="1"/>
  <c r="D51" i="1"/>
  <c r="F39" i="1"/>
  <c r="E39" i="1"/>
  <c r="D39" i="1"/>
  <c r="F36" i="1"/>
  <c r="E36" i="1"/>
  <c r="D36" i="1"/>
  <c r="F35" i="1"/>
  <c r="E35" i="1"/>
  <c r="D35" i="1"/>
  <c r="F37" i="1"/>
  <c r="E37" i="1"/>
  <c r="D37" i="1"/>
  <c r="F27" i="1"/>
  <c r="E27" i="1"/>
  <c r="D27" i="1"/>
  <c r="F26" i="1"/>
  <c r="E26" i="1"/>
  <c r="D26" i="1"/>
  <c r="F12" i="1"/>
  <c r="E12" i="1"/>
  <c r="D12" i="1"/>
  <c r="F14" i="1"/>
  <c r="E14" i="1"/>
  <c r="D14" i="1"/>
  <c r="F7" i="1"/>
  <c r="E7" i="1"/>
  <c r="D7" i="1"/>
  <c r="F16" i="1"/>
  <c r="E16" i="1"/>
  <c r="D16" i="1"/>
  <c r="F6" i="1"/>
  <c r="E6" i="1"/>
  <c r="D6" i="1"/>
  <c r="F25" i="1"/>
  <c r="E25" i="1"/>
  <c r="D25" i="1"/>
  <c r="F23" i="1"/>
  <c r="E23" i="1"/>
  <c r="D23" i="1"/>
  <c r="F17" i="1"/>
  <c r="E17" i="1"/>
  <c r="D17" i="1"/>
  <c r="F19" i="1"/>
  <c r="E19" i="1"/>
  <c r="D19" i="1"/>
  <c r="F10" i="1"/>
  <c r="E10" i="1"/>
  <c r="D10" i="1"/>
  <c r="F34" i="1"/>
  <c r="E34" i="1"/>
  <c r="D34" i="1"/>
  <c r="F32" i="1"/>
  <c r="E32" i="1"/>
  <c r="D32" i="1"/>
  <c r="F22" i="1"/>
  <c r="E22" i="1"/>
  <c r="D22" i="1"/>
  <c r="F15" i="1"/>
  <c r="E15" i="1"/>
  <c r="D15" i="1"/>
  <c r="F9" i="1"/>
  <c r="E9" i="1"/>
  <c r="D9" i="1"/>
  <c r="F4" i="1"/>
  <c r="E4" i="1"/>
  <c r="D4" i="1"/>
  <c r="F24" i="1"/>
  <c r="E24" i="1"/>
  <c r="D24" i="1"/>
  <c r="F3" i="1"/>
  <c r="E3" i="1"/>
  <c r="D3" i="1"/>
  <c r="F11" i="1"/>
  <c r="E11" i="1"/>
  <c r="D11" i="1"/>
  <c r="F33" i="1"/>
  <c r="E33" i="1"/>
  <c r="D33" i="1"/>
  <c r="F21" i="1"/>
  <c r="E21" i="1"/>
  <c r="D21" i="1"/>
  <c r="F29" i="1"/>
  <c r="E29" i="1"/>
  <c r="D29" i="1"/>
  <c r="F30" i="1"/>
  <c r="E30" i="1"/>
  <c r="D30" i="1"/>
  <c r="F31" i="1"/>
  <c r="E31" i="1"/>
  <c r="D31" i="1"/>
  <c r="F18" i="1"/>
  <c r="E18" i="1"/>
  <c r="D18" i="1"/>
  <c r="F8" i="1"/>
  <c r="E8" i="1"/>
  <c r="D8" i="1"/>
  <c r="F13" i="1"/>
  <c r="E13" i="1"/>
  <c r="D13" i="1"/>
  <c r="F20" i="1"/>
  <c r="E20" i="1"/>
  <c r="D20" i="1"/>
  <c r="F28" i="1"/>
  <c r="E28" i="1"/>
  <c r="D28" i="1"/>
  <c r="F5" i="1"/>
  <c r="E5" i="1"/>
  <c r="D5" i="1"/>
  <c r="B1" i="1"/>
  <c r="C1" i="1"/>
  <c r="G1" i="1"/>
  <c r="H1" i="1"/>
  <c r="I1" i="1"/>
  <c r="J1" i="1" s="1"/>
  <c r="K1" i="1" s="1"/>
  <c r="L1" i="1" s="1"/>
  <c r="N1" i="1" s="1"/>
  <c r="O1" i="1" s="1"/>
  <c r="P1" i="1" s="1"/>
  <c r="Q1" i="1" s="1"/>
  <c r="M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</calcChain>
</file>

<file path=xl/sharedStrings.xml><?xml version="1.0" encoding="utf-8"?>
<sst xmlns="http://schemas.openxmlformats.org/spreadsheetml/2006/main" count="139" uniqueCount="102">
  <si>
    <t>HepG2.20130107_pLS_miniTK.r1.mean</t>
  </si>
  <si>
    <t>HepG2.20130107_pLS_miniTK.r1.stdev</t>
  </si>
  <si>
    <t>H_004</t>
  </si>
  <si>
    <t>H_005</t>
  </si>
  <si>
    <t>H_006</t>
  </si>
  <si>
    <t>H_007</t>
  </si>
  <si>
    <t>H_008</t>
  </si>
  <si>
    <t>H_010</t>
  </si>
  <si>
    <t>H_013</t>
  </si>
  <si>
    <t>H_015</t>
  </si>
  <si>
    <t>H_017</t>
  </si>
  <si>
    <t>H_018</t>
  </si>
  <si>
    <t>H_022</t>
  </si>
  <si>
    <t>H_023</t>
  </si>
  <si>
    <t>H_024</t>
  </si>
  <si>
    <t>H_025</t>
  </si>
  <si>
    <t>H_026</t>
  </si>
  <si>
    <t>H_027</t>
  </si>
  <si>
    <t>H_028</t>
  </si>
  <si>
    <t>H_029</t>
  </si>
  <si>
    <t>H_031</t>
  </si>
  <si>
    <t>H_032</t>
  </si>
  <si>
    <t>H_033</t>
  </si>
  <si>
    <t>H_035</t>
  </si>
  <si>
    <t>H_036</t>
  </si>
  <si>
    <t>H_038</t>
  </si>
  <si>
    <t>H_041</t>
  </si>
  <si>
    <t>H_042</t>
  </si>
  <si>
    <t>H_044</t>
  </si>
  <si>
    <t>H_045</t>
  </si>
  <si>
    <t>H_046</t>
  </si>
  <si>
    <t>H_047</t>
  </si>
  <si>
    <t>H_053</t>
  </si>
  <si>
    <t>H_054</t>
  </si>
  <si>
    <t>H_055</t>
  </si>
  <si>
    <t>H_056</t>
  </si>
  <si>
    <t>H_057</t>
  </si>
  <si>
    <t>H_neg_01</t>
  </si>
  <si>
    <t>H_neg_07</t>
  </si>
  <si>
    <t>H_neg_08</t>
  </si>
  <si>
    <t>H_neg_10</t>
  </si>
  <si>
    <t>H_neg_11</t>
  </si>
  <si>
    <t>H_neg_12</t>
  </si>
  <si>
    <t>H_neg_13</t>
  </si>
  <si>
    <t>H_neg_14</t>
  </si>
  <si>
    <t>H_neg_15</t>
  </si>
  <si>
    <t>H_neg_20</t>
  </si>
  <si>
    <t>H_neg_22</t>
  </si>
  <si>
    <t>H_neg_23</t>
  </si>
  <si>
    <t>H_neg_24</t>
  </si>
  <si>
    <t>H_neg_25</t>
  </si>
  <si>
    <t>H_neg_26</t>
  </si>
  <si>
    <t>H_neg_27</t>
  </si>
  <si>
    <t>H_neg_28</t>
  </si>
  <si>
    <t>H_neg_29</t>
  </si>
  <si>
    <t>H_neg_30</t>
  </si>
  <si>
    <t>chr18</t>
  </si>
  <si>
    <t>chr2</t>
  </si>
  <si>
    <t>chr9</t>
  </si>
  <si>
    <t>chr22</t>
  </si>
  <si>
    <t>chr6</t>
  </si>
  <si>
    <t>chr3</t>
  </si>
  <si>
    <t>chr5</t>
  </si>
  <si>
    <t>chr7</t>
  </si>
  <si>
    <t>chr1</t>
  </si>
  <si>
    <t>chr11</t>
  </si>
  <si>
    <t>chr14</t>
  </si>
  <si>
    <t>chr21</t>
  </si>
  <si>
    <t>chr15</t>
  </si>
  <si>
    <t>chr8</t>
  </si>
  <si>
    <t>chr17</t>
  </si>
  <si>
    <t>chr16</t>
  </si>
  <si>
    <t>chr10</t>
  </si>
  <si>
    <t>chr4</t>
  </si>
  <si>
    <t>Start</t>
  </si>
  <si>
    <t>Stop</t>
  </si>
  <si>
    <t>HepG2-CTCF-Broad.IDR_0.05</t>
  </si>
  <si>
    <t>HepG2-CTCF-HA.IDR_0.05</t>
  </si>
  <si>
    <t>HepG2-DNAse.IDR_0.05</t>
  </si>
  <si>
    <t>HepG2-FOSL2-HA.IDR_0.05</t>
  </si>
  <si>
    <t>HepG2-FOXA1-sc101058-HA.IDR_0.05</t>
  </si>
  <si>
    <t>HepG2-FOXA1-sc6553-HA.IDR_0.05</t>
  </si>
  <si>
    <t>HepG2-FOXA2-HA.IDR_0.05</t>
  </si>
  <si>
    <t>HepG2-H3K27ac.IDR_0.05</t>
  </si>
  <si>
    <t>RPM-HepG2-CTCF-Broad.ChIP</t>
  </si>
  <si>
    <t>RPM-HepG2-CTCF-Broad.Control</t>
  </si>
  <si>
    <t>RPM-HepG2-CTCF-HA.ChIP</t>
  </si>
  <si>
    <t>RPM-HepG2-CTCF-HA.Control</t>
  </si>
  <si>
    <t>RPM-HepG2-DNAse</t>
  </si>
  <si>
    <t>RPM-HepG2-FOSL2-HA.ChIP</t>
  </si>
  <si>
    <t>RPM-HepG2-FOSL2-HA.Control</t>
  </si>
  <si>
    <t>RPM-HepG2-FOXA1-sc101058-HA.ChIP</t>
  </si>
  <si>
    <t>RPM-HepG2-FOXA1-sc101058-HA.Control</t>
  </si>
  <si>
    <t>RPM-HepG2-FOXA1-sc6553-HA.ChIP</t>
  </si>
  <si>
    <t>RPM-HepG2-FOXA1-sc6553-HA.Control</t>
  </si>
  <si>
    <t>RPM-HepG2-FOXA2-HA.ChIP</t>
  </si>
  <si>
    <t>RPM-HepG2-FOXA2-HA.Control</t>
  </si>
  <si>
    <t>RPM-HepG2-H3K27ac</t>
  </si>
  <si>
    <t>CHR</t>
  </si>
  <si>
    <t>#ID</t>
  </si>
  <si>
    <t>ps-rep1</t>
  </si>
  <si>
    <t>ps-rep2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</si>
</sst>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2"/>
      <color theme="1"/>
      <name val="Arial"/>
      <family val="2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textRotation="89"/>
    </xf>
    <xf numFmtId="0" fontId="2" fillId="0" borderId="0" xfId="0" applyFont="1" applyFill="1" applyAlignment="1">
      <alignment textRotation="90"/>
    </xf>
    <xf numFmtId="0" fontId="2" fillId="0" borderId="0" xfId="0" applyFont="1" applyFill="1"/>
    <xf numFmtId="0" fontId="2" fillId="0" borderId="0" xfId="0" applyFont="1"/>
    <xf numFmtId="0" fontId="4" fillId="2" borderId="1" xfId="0" applyFont="1" applyFill="1" applyBorder="1" applyAlignment="1">
      <alignment horizontal="center" vertical="center" textRotation="180"/>
    </xf>
    <xf numFmtId="164" fontId="3" fillId="0" borderId="1" xfId="0" applyNumberFormat="1" applyFont="1" applyBorder="1" applyAlignment="1">
      <alignment horizontal="center" vertical="center" textRotation="180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9D7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6"/>
  <sheetViews>
    <sheetView tabSelected="1" topLeftCell="A20" workbookViewId="0">
      <selection activeCell="B35" sqref="B35"/>
    </sheetView>
  </sheetViews>
  <sheetFormatPr defaultColWidth="10.90625" defaultRowHeight="15" x14ac:dyDescent="0.25"/>
  <cols>
    <col min="4" max="6" width="4.90625" customWidth="1"/>
    <col min="10" max="31" width="2.7265625" customWidth="1"/>
  </cols>
  <sheetData>
    <row r="1" spans="1:31" ht="15.6" x14ac:dyDescent="0.3">
      <c r="A1" s="4">
        <v>0</v>
      </c>
      <c r="B1" s="4">
        <f>A1+1</f>
        <v>1</v>
      </c>
      <c r="C1" s="4">
        <f t="shared" ref="C1:AE1" si="0">B1+1</f>
        <v>2</v>
      </c>
      <c r="D1" s="4"/>
      <c r="E1" s="4"/>
      <c r="F1" s="4"/>
      <c r="G1" s="4">
        <f>C1+1</f>
        <v>3</v>
      </c>
      <c r="H1" s="4">
        <f t="shared" si="0"/>
        <v>4</v>
      </c>
      <c r="I1" s="4">
        <f t="shared" si="0"/>
        <v>5</v>
      </c>
      <c r="J1" s="4">
        <f t="shared" si="0"/>
        <v>6</v>
      </c>
      <c r="K1" s="4">
        <f t="shared" si="0"/>
        <v>7</v>
      </c>
      <c r="L1" s="4">
        <f t="shared" si="0"/>
        <v>8</v>
      </c>
      <c r="M1" s="4">
        <f>Q1+1</f>
        <v>13</v>
      </c>
      <c r="N1" s="4">
        <f>L1+1</f>
        <v>9</v>
      </c>
      <c r="O1" s="4">
        <f t="shared" si="0"/>
        <v>10</v>
      </c>
      <c r="P1" s="4">
        <f t="shared" si="0"/>
        <v>11</v>
      </c>
      <c r="Q1" s="4">
        <f t="shared" si="0"/>
        <v>12</v>
      </c>
      <c r="R1" s="4">
        <f>M1+1</f>
        <v>14</v>
      </c>
      <c r="S1" s="4">
        <f t="shared" si="0"/>
        <v>15</v>
      </c>
      <c r="T1" s="4">
        <f t="shared" si="0"/>
        <v>16</v>
      </c>
      <c r="U1" s="4">
        <f t="shared" si="0"/>
        <v>17</v>
      </c>
      <c r="V1" s="4">
        <f t="shared" si="0"/>
        <v>18</v>
      </c>
      <c r="W1" s="4">
        <f t="shared" si="0"/>
        <v>19</v>
      </c>
      <c r="X1" s="4">
        <f t="shared" si="0"/>
        <v>20</v>
      </c>
      <c r="Y1" s="4">
        <f t="shared" si="0"/>
        <v>21</v>
      </c>
      <c r="Z1" s="4">
        <f t="shared" si="0"/>
        <v>22</v>
      </c>
      <c r="AA1" s="4">
        <f t="shared" si="0"/>
        <v>23</v>
      </c>
      <c r="AB1" s="4">
        <f t="shared" si="0"/>
        <v>24</v>
      </c>
      <c r="AC1" s="4">
        <f t="shared" si="0"/>
        <v>25</v>
      </c>
      <c r="AD1" s="4">
        <f t="shared" si="0"/>
        <v>26</v>
      </c>
      <c r="AE1" s="4">
        <f t="shared" si="0"/>
        <v>27</v>
      </c>
    </row>
    <row r="2" spans="1:31" ht="155.4" x14ac:dyDescent="0.3">
      <c r="A2" s="4" t="s">
        <v>99</v>
      </c>
      <c r="B2" s="4" t="s">
        <v>0</v>
      </c>
      <c r="C2" s="4" t="s">
        <v>1</v>
      </c>
      <c r="D2" s="2" t="s">
        <v>100</v>
      </c>
      <c r="E2" s="2" t="s">
        <v>101</v>
      </c>
      <c r="F2" s="2" t="s">
        <v>101</v>
      </c>
      <c r="G2" s="4" t="s">
        <v>98</v>
      </c>
      <c r="H2" s="4" t="s">
        <v>74</v>
      </c>
      <c r="I2" s="4" t="s">
        <v>75</v>
      </c>
      <c r="J2" s="1" t="s">
        <v>76</v>
      </c>
      <c r="K2" s="1" t="s">
        <v>77</v>
      </c>
      <c r="L2" s="1" t="s">
        <v>78</v>
      </c>
      <c r="M2" s="1" t="s">
        <v>83</v>
      </c>
      <c r="N2" s="1" t="s">
        <v>79</v>
      </c>
      <c r="O2" s="1" t="s">
        <v>80</v>
      </c>
      <c r="P2" s="1" t="s">
        <v>81</v>
      </c>
      <c r="Q2" s="1" t="s">
        <v>82</v>
      </c>
      <c r="R2" s="1" t="s">
        <v>84</v>
      </c>
      <c r="S2" s="1" t="s">
        <v>85</v>
      </c>
      <c r="T2" s="1" t="s">
        <v>86</v>
      </c>
      <c r="U2" s="1" t="s">
        <v>87</v>
      </c>
      <c r="V2" s="1" t="s">
        <v>88</v>
      </c>
      <c r="W2" s="1" t="s">
        <v>89</v>
      </c>
      <c r="X2" s="1" t="s">
        <v>90</v>
      </c>
      <c r="Y2" s="1" t="s">
        <v>91</v>
      </c>
      <c r="Z2" s="1" t="s">
        <v>92</v>
      </c>
      <c r="AA2" s="1" t="s">
        <v>93</v>
      </c>
      <c r="AB2" s="1" t="s">
        <v>94</v>
      </c>
      <c r="AC2" s="1" t="s">
        <v>95</v>
      </c>
      <c r="AD2" s="1" t="s">
        <v>96</v>
      </c>
      <c r="AE2" s="1" t="s">
        <v>97</v>
      </c>
    </row>
    <row r="3" spans="1:31" ht="19.2" customHeight="1" x14ac:dyDescent="0.3">
      <c r="A3" s="4" t="s">
        <v>15</v>
      </c>
      <c r="B3" s="4">
        <v>269.29006500000003</v>
      </c>
      <c r="C3" s="4">
        <v>99.647723670000005</v>
      </c>
      <c r="D3" s="3">
        <f>B3</f>
        <v>269.29006500000003</v>
      </c>
      <c r="E3" s="3">
        <f>B3-C3</f>
        <v>169.64234133000002</v>
      </c>
      <c r="F3" s="3">
        <f>B3+C3</f>
        <v>368.93778867000003</v>
      </c>
      <c r="G3" s="4" t="s">
        <v>60</v>
      </c>
      <c r="H3" s="4">
        <v>169292148</v>
      </c>
      <c r="I3" s="4">
        <v>169293147</v>
      </c>
      <c r="J3" s="5">
        <v>0</v>
      </c>
      <c r="K3" s="5">
        <v>0</v>
      </c>
      <c r="L3" s="5">
        <v>1</v>
      </c>
      <c r="M3" s="5">
        <v>1</v>
      </c>
      <c r="N3" s="5">
        <v>1</v>
      </c>
      <c r="O3" s="5">
        <v>1</v>
      </c>
      <c r="P3" s="5">
        <v>1</v>
      </c>
      <c r="Q3" s="5">
        <v>1</v>
      </c>
      <c r="R3" s="6">
        <v>1.21853989819</v>
      </c>
      <c r="S3" s="6">
        <v>0.63139313738799996</v>
      </c>
      <c r="T3" s="6">
        <v>0.67631083721100005</v>
      </c>
      <c r="U3" s="6">
        <v>2.1335308034599998</v>
      </c>
      <c r="V3" s="6">
        <v>9.2439518390900002</v>
      </c>
      <c r="W3" s="6">
        <v>22.5847484349</v>
      </c>
      <c r="X3" s="6">
        <v>2.1335308034599998</v>
      </c>
      <c r="Y3" s="6">
        <v>14.1087283367</v>
      </c>
      <c r="Z3" s="6">
        <v>2.1335308034599998</v>
      </c>
      <c r="AA3" s="6">
        <v>13.8922135212</v>
      </c>
      <c r="AB3" s="6">
        <v>2.1335308034599998</v>
      </c>
      <c r="AC3" s="6">
        <v>11.45303071</v>
      </c>
      <c r="AD3" s="6">
        <v>2.1335308034599998</v>
      </c>
      <c r="AE3" s="6">
        <v>36.4582702971</v>
      </c>
    </row>
    <row r="4" spans="1:31" ht="19.2" customHeight="1" x14ac:dyDescent="0.3">
      <c r="A4" s="4" t="s">
        <v>17</v>
      </c>
      <c r="B4" s="4">
        <v>81.382905100000002</v>
      </c>
      <c r="C4" s="4">
        <v>17.803592179999999</v>
      </c>
      <c r="D4" s="3">
        <f>B4</f>
        <v>81.382905100000002</v>
      </c>
      <c r="E4" s="3">
        <f>B4-C4</f>
        <v>63.579312920000007</v>
      </c>
      <c r="F4" s="3">
        <f>B4+C4</f>
        <v>99.186497279999998</v>
      </c>
      <c r="G4" s="4" t="s">
        <v>66</v>
      </c>
      <c r="H4" s="4">
        <v>68783914</v>
      </c>
      <c r="I4" s="4">
        <v>68784913</v>
      </c>
      <c r="J4" s="5">
        <v>0</v>
      </c>
      <c r="K4" s="5">
        <v>0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6">
        <v>0.21503645262099999</v>
      </c>
      <c r="S4" s="6">
        <v>0.99218921589499998</v>
      </c>
      <c r="T4" s="6">
        <v>0.89075085876600002</v>
      </c>
      <c r="U4" s="6">
        <v>2.4891192707099998</v>
      </c>
      <c r="V4" s="6">
        <v>26.5509101281</v>
      </c>
      <c r="W4" s="6">
        <v>10.4698981426</v>
      </c>
      <c r="X4" s="6">
        <v>2.4891192707099998</v>
      </c>
      <c r="Y4" s="6">
        <v>8.0290889597599993</v>
      </c>
      <c r="Z4" s="6">
        <v>2.4891192707099998</v>
      </c>
      <c r="AA4" s="6">
        <v>7.3178047812300004</v>
      </c>
      <c r="AB4" s="6">
        <v>2.4891192707099998</v>
      </c>
      <c r="AC4" s="6">
        <v>7.0744930929700001</v>
      </c>
      <c r="AD4" s="6">
        <v>2.4891192707099998</v>
      </c>
      <c r="AE4" s="6">
        <v>45.871676152500001</v>
      </c>
    </row>
    <row r="5" spans="1:31" ht="19.2" customHeight="1" x14ac:dyDescent="0.3">
      <c r="A5" s="4" t="s">
        <v>2</v>
      </c>
      <c r="B5" s="4">
        <v>23.086148179999999</v>
      </c>
      <c r="C5" s="4">
        <v>7.1773478949999996</v>
      </c>
      <c r="D5" s="3">
        <f>B5</f>
        <v>23.086148179999999</v>
      </c>
      <c r="E5" s="3">
        <f>B5-C5</f>
        <v>15.908800284999998</v>
      </c>
      <c r="F5" s="3">
        <f>B5+C5</f>
        <v>30.263496074999999</v>
      </c>
      <c r="G5" s="4" t="s">
        <v>56</v>
      </c>
      <c r="H5" s="4">
        <v>5298011</v>
      </c>
      <c r="I5" s="4">
        <v>5299010</v>
      </c>
      <c r="J5" s="5">
        <v>1</v>
      </c>
      <c r="K5" s="5">
        <v>0</v>
      </c>
      <c r="L5" s="5">
        <v>1</v>
      </c>
      <c r="M5" s="5">
        <v>1</v>
      </c>
      <c r="N5" s="5">
        <v>0</v>
      </c>
      <c r="O5" s="5">
        <v>1</v>
      </c>
      <c r="P5" s="5">
        <v>1</v>
      </c>
      <c r="Q5" s="5">
        <v>1</v>
      </c>
      <c r="R5" s="6">
        <v>2.3654009788299999</v>
      </c>
      <c r="S5" s="6">
        <v>1.3529852944</v>
      </c>
      <c r="T5" s="6">
        <v>1.1051908803199999</v>
      </c>
      <c r="U5" s="6">
        <v>1.3779053105700001</v>
      </c>
      <c r="V5" s="6">
        <v>14.660011727200001</v>
      </c>
      <c r="W5" s="6">
        <v>2.4451991415799998</v>
      </c>
      <c r="X5" s="6">
        <v>1.3779053105700001</v>
      </c>
      <c r="Y5" s="6">
        <v>8.0951719964700004</v>
      </c>
      <c r="Z5" s="6">
        <v>1.3779053105700001</v>
      </c>
      <c r="AA5" s="6">
        <v>7.0158001394599996</v>
      </c>
      <c r="AB5" s="6">
        <v>1.3779053105700001</v>
      </c>
      <c r="AC5" s="6">
        <v>6.2332020224600004</v>
      </c>
      <c r="AD5" s="6">
        <v>1.3779053105700001</v>
      </c>
      <c r="AE5" s="6">
        <v>33.096339634499998</v>
      </c>
    </row>
    <row r="6" spans="1:31" ht="19.2" customHeight="1" x14ac:dyDescent="0.3">
      <c r="A6" s="4" t="s">
        <v>28</v>
      </c>
      <c r="B6" s="4">
        <v>11.84379446</v>
      </c>
      <c r="C6" s="4">
        <v>3.8415264410000001</v>
      </c>
      <c r="D6" s="3">
        <f>B6</f>
        <v>11.84379446</v>
      </c>
      <c r="E6" s="3">
        <f>B6-C6</f>
        <v>8.0022680189999988</v>
      </c>
      <c r="F6" s="3">
        <f>B6+C6</f>
        <v>15.685320901000001</v>
      </c>
      <c r="G6" s="4" t="s">
        <v>64</v>
      </c>
      <c r="H6" s="4">
        <v>230158506</v>
      </c>
      <c r="I6" s="4">
        <v>230159505</v>
      </c>
      <c r="J6" s="5">
        <v>0</v>
      </c>
      <c r="K6" s="5">
        <v>0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6">
        <v>1.00350344556</v>
      </c>
      <c r="S6" s="6">
        <v>0.63139313738799996</v>
      </c>
      <c r="T6" s="6">
        <v>0.87425547249299995</v>
      </c>
      <c r="U6" s="6">
        <v>1.8668394530300001</v>
      </c>
      <c r="V6" s="6">
        <v>27.283910714499999</v>
      </c>
      <c r="W6" s="6">
        <v>5.02377278178</v>
      </c>
      <c r="X6" s="6">
        <v>1.8668394530300001</v>
      </c>
      <c r="Y6" s="6">
        <v>19.494495828200002</v>
      </c>
      <c r="Z6" s="6">
        <v>1.8668394530300001</v>
      </c>
      <c r="AA6" s="6">
        <v>18.840443420900002</v>
      </c>
      <c r="AB6" s="6">
        <v>1.8668394530300001</v>
      </c>
      <c r="AC6" s="6">
        <v>15.5256443013</v>
      </c>
      <c r="AD6" s="6">
        <v>1.8668394530300001</v>
      </c>
      <c r="AE6" s="6">
        <v>26.073640028100002</v>
      </c>
    </row>
    <row r="7" spans="1:31" ht="19.2" customHeight="1" x14ac:dyDescent="0.3">
      <c r="A7" s="4" t="s">
        <v>30</v>
      </c>
      <c r="B7" s="4">
        <v>9.4048039049999996</v>
      </c>
      <c r="C7" s="4">
        <v>3.0609355150000002</v>
      </c>
      <c r="D7" s="3">
        <f>B7</f>
        <v>9.4048039049999996</v>
      </c>
      <c r="E7" s="3">
        <f>B7-C7</f>
        <v>6.343868389999999</v>
      </c>
      <c r="F7" s="3">
        <f>B7+C7</f>
        <v>12.46573942</v>
      </c>
      <c r="G7" s="4" t="s">
        <v>66</v>
      </c>
      <c r="H7" s="4">
        <v>74950677</v>
      </c>
      <c r="I7" s="4">
        <v>74951576</v>
      </c>
      <c r="J7" s="5">
        <v>0</v>
      </c>
      <c r="K7" s="5">
        <v>0</v>
      </c>
      <c r="L7" s="5">
        <v>1</v>
      </c>
      <c r="M7" s="5">
        <v>1</v>
      </c>
      <c r="N7" s="5">
        <v>0</v>
      </c>
      <c r="O7" s="5">
        <v>0</v>
      </c>
      <c r="P7" s="5">
        <v>1</v>
      </c>
      <c r="Q7" s="5">
        <v>1</v>
      </c>
      <c r="R7" s="6">
        <v>0.50175172278199998</v>
      </c>
      <c r="S7" s="6">
        <v>0.63139313738799996</v>
      </c>
      <c r="T7" s="6">
        <v>0.32990772546899999</v>
      </c>
      <c r="U7" s="6">
        <v>1.48902670658</v>
      </c>
      <c r="V7" s="6">
        <v>5.6603934168899999</v>
      </c>
      <c r="W7" s="6">
        <v>2.5785736402100001</v>
      </c>
      <c r="X7" s="6">
        <v>1.48902670658</v>
      </c>
      <c r="Y7" s="6">
        <v>2.8415705783499998</v>
      </c>
      <c r="Z7" s="6">
        <v>1.48902670658</v>
      </c>
      <c r="AA7" s="6">
        <v>3.08973979652</v>
      </c>
      <c r="AB7" s="6">
        <v>1.48902670658</v>
      </c>
      <c r="AC7" s="6">
        <v>2.4473922051399999</v>
      </c>
      <c r="AD7" s="6">
        <v>1.48902670658</v>
      </c>
      <c r="AE7" s="6">
        <v>20.545131827300001</v>
      </c>
    </row>
    <row r="8" spans="1:31" ht="19.2" customHeight="1" x14ac:dyDescent="0.3">
      <c r="A8" s="4" t="s">
        <v>6</v>
      </c>
      <c r="B8" s="4">
        <v>9.3228858030000001</v>
      </c>
      <c r="C8" s="4">
        <v>4.4627930549999997</v>
      </c>
      <c r="D8" s="3">
        <f>B8</f>
        <v>9.3228858030000001</v>
      </c>
      <c r="E8" s="3">
        <f>B8-C8</f>
        <v>4.8600927480000005</v>
      </c>
      <c r="F8" s="3">
        <f>B8+C8</f>
        <v>13.785678858000001</v>
      </c>
      <c r="G8" s="4" t="s">
        <v>59</v>
      </c>
      <c r="H8" s="4">
        <v>32644290</v>
      </c>
      <c r="I8" s="4">
        <v>32645269</v>
      </c>
      <c r="J8" s="5">
        <v>1</v>
      </c>
      <c r="K8" s="5">
        <v>1</v>
      </c>
      <c r="L8" s="5">
        <v>1</v>
      </c>
      <c r="M8" s="5">
        <v>1</v>
      </c>
      <c r="N8" s="5">
        <v>1</v>
      </c>
      <c r="O8" s="5">
        <v>1</v>
      </c>
      <c r="P8" s="5">
        <v>1</v>
      </c>
      <c r="Q8" s="5">
        <v>1</v>
      </c>
      <c r="R8" s="6">
        <v>2.9388315191499998</v>
      </c>
      <c r="S8" s="6">
        <v>1.0823882355200001</v>
      </c>
      <c r="T8" s="6">
        <v>1.8144924900799999</v>
      </c>
      <c r="U8" s="6">
        <v>1.6890452194100001</v>
      </c>
      <c r="V8" s="6">
        <v>7.1671168444099997</v>
      </c>
      <c r="W8" s="6">
        <v>3.8900895434099998</v>
      </c>
      <c r="X8" s="6">
        <v>1.6890452194100001</v>
      </c>
      <c r="Y8" s="6">
        <v>10.0776630976</v>
      </c>
      <c r="Z8" s="6">
        <v>1.6890452194100001</v>
      </c>
      <c r="AA8" s="6">
        <v>9.8267664205000003</v>
      </c>
      <c r="AB8" s="6">
        <v>1.6890452194100001</v>
      </c>
      <c r="AC8" s="6">
        <v>8.9673980016300003</v>
      </c>
      <c r="AD8" s="6">
        <v>1.6890452194100001</v>
      </c>
      <c r="AE8" s="6">
        <v>29.211441979899998</v>
      </c>
    </row>
    <row r="9" spans="1:31" ht="19.2" customHeight="1" x14ac:dyDescent="0.3">
      <c r="A9" s="4" t="s">
        <v>18</v>
      </c>
      <c r="B9" s="4">
        <v>5.7292959740000002</v>
      </c>
      <c r="C9" s="4">
        <v>1.8130358499999999</v>
      </c>
      <c r="D9" s="3">
        <f>B9</f>
        <v>5.7292959740000002</v>
      </c>
      <c r="E9" s="3">
        <f>B9-C9</f>
        <v>3.9162601240000003</v>
      </c>
      <c r="F9" s="3">
        <f>B9+C9</f>
        <v>7.5423318239999997</v>
      </c>
      <c r="G9" s="4" t="s">
        <v>67</v>
      </c>
      <c r="H9" s="4">
        <v>45469272</v>
      </c>
      <c r="I9" s="4">
        <v>45470271</v>
      </c>
      <c r="J9" s="5">
        <v>0</v>
      </c>
      <c r="K9" s="5">
        <v>0</v>
      </c>
      <c r="L9" s="5">
        <v>1</v>
      </c>
      <c r="M9" s="5">
        <v>1</v>
      </c>
      <c r="N9" s="5">
        <v>1</v>
      </c>
      <c r="O9" s="5">
        <v>1</v>
      </c>
      <c r="P9" s="5">
        <v>1</v>
      </c>
      <c r="Q9" s="5">
        <v>1</v>
      </c>
      <c r="R9" s="6">
        <v>0.86014581048399996</v>
      </c>
      <c r="S9" s="6">
        <v>0.72159215701500001</v>
      </c>
      <c r="T9" s="6">
        <v>0.95673240386000002</v>
      </c>
      <c r="U9" s="6">
        <v>1.44457814818</v>
      </c>
      <c r="V9" s="6">
        <v>17.388402798600001</v>
      </c>
      <c r="W9" s="6">
        <v>3.97900587584</v>
      </c>
      <c r="X9" s="6">
        <v>1.44457814818</v>
      </c>
      <c r="Y9" s="6">
        <v>11.795822052</v>
      </c>
      <c r="Z9" s="6">
        <v>1.44457814818</v>
      </c>
      <c r="AA9" s="6">
        <v>11.917567786599999</v>
      </c>
      <c r="AB9" s="6">
        <v>1.44457814818</v>
      </c>
      <c r="AC9" s="6">
        <v>8.0687461763100004</v>
      </c>
      <c r="AD9" s="6">
        <v>1.44457814818</v>
      </c>
      <c r="AE9" s="6">
        <v>36.308851156599999</v>
      </c>
    </row>
    <row r="10" spans="1:31" ht="19.2" customHeight="1" x14ac:dyDescent="0.3">
      <c r="A10" s="4" t="s">
        <v>23</v>
      </c>
      <c r="B10" s="4">
        <v>5.2285498170000002</v>
      </c>
      <c r="C10" s="4">
        <v>2.5340347809999999</v>
      </c>
      <c r="D10" s="3">
        <f>B10</f>
        <v>5.2285498170000002</v>
      </c>
      <c r="E10" s="3">
        <f>B10-C10</f>
        <v>2.6945150360000003</v>
      </c>
      <c r="F10" s="3">
        <f>B10+C10</f>
        <v>7.7625845980000001</v>
      </c>
      <c r="G10" s="4" t="s">
        <v>70</v>
      </c>
      <c r="H10" s="4">
        <v>75996718</v>
      </c>
      <c r="I10" s="4">
        <v>75997717</v>
      </c>
      <c r="J10" s="5">
        <v>0</v>
      </c>
      <c r="K10" s="5">
        <v>0</v>
      </c>
      <c r="L10" s="5">
        <v>1</v>
      </c>
      <c r="M10" s="5">
        <v>1</v>
      </c>
      <c r="N10" s="5">
        <v>1</v>
      </c>
      <c r="O10" s="5">
        <v>1</v>
      </c>
      <c r="P10" s="5">
        <v>1</v>
      </c>
      <c r="Q10" s="5">
        <v>0</v>
      </c>
      <c r="R10" s="6">
        <v>0.78846699294400002</v>
      </c>
      <c r="S10" s="6">
        <v>0.72159215701500001</v>
      </c>
      <c r="T10" s="6">
        <v>0.90724624503999995</v>
      </c>
      <c r="U10" s="6">
        <v>2.1113065242600002</v>
      </c>
      <c r="V10" s="6">
        <v>17.144069269900001</v>
      </c>
      <c r="W10" s="6">
        <v>5.5794998594100003</v>
      </c>
      <c r="X10" s="6">
        <v>2.1113065242600002</v>
      </c>
      <c r="Y10" s="6">
        <v>4.65885408776</v>
      </c>
      <c r="Z10" s="6">
        <v>2.1113065242600002</v>
      </c>
      <c r="AA10" s="6">
        <v>3.3220510594100001</v>
      </c>
      <c r="AB10" s="6">
        <v>2.1113065242600002</v>
      </c>
      <c r="AC10" s="6">
        <v>2.1605884310999999</v>
      </c>
      <c r="AD10" s="6">
        <v>2.1113065242600002</v>
      </c>
      <c r="AE10" s="6">
        <v>31.4527290883</v>
      </c>
    </row>
    <row r="11" spans="1:31" ht="19.2" customHeight="1" x14ac:dyDescent="0.3">
      <c r="A11" s="4" t="s">
        <v>14</v>
      </c>
      <c r="B11" s="4">
        <v>4.3201758559999996</v>
      </c>
      <c r="C11" s="4">
        <v>1.459411534</v>
      </c>
      <c r="D11" s="3">
        <f>B11</f>
        <v>4.3201758559999996</v>
      </c>
      <c r="E11" s="3">
        <f>B11-C11</f>
        <v>2.8607643219999996</v>
      </c>
      <c r="F11" s="3">
        <f>B11+C11</f>
        <v>5.7795873899999997</v>
      </c>
      <c r="G11" s="4" t="s">
        <v>60</v>
      </c>
      <c r="H11" s="4">
        <v>131038629</v>
      </c>
      <c r="I11" s="4">
        <v>131039628</v>
      </c>
      <c r="J11" s="5">
        <v>0</v>
      </c>
      <c r="K11" s="5">
        <v>0</v>
      </c>
      <c r="L11" s="5">
        <v>1</v>
      </c>
      <c r="M11" s="5">
        <v>1</v>
      </c>
      <c r="N11" s="5">
        <v>1</v>
      </c>
      <c r="O11" s="5">
        <v>1</v>
      </c>
      <c r="P11" s="5">
        <v>1</v>
      </c>
      <c r="Q11" s="5">
        <v>1</v>
      </c>
      <c r="R11" s="6">
        <v>0.86014581048399996</v>
      </c>
      <c r="S11" s="6">
        <v>1.44318431403</v>
      </c>
      <c r="T11" s="6">
        <v>0.74229238230500005</v>
      </c>
      <c r="U11" s="6">
        <v>1.6668209402</v>
      </c>
      <c r="V11" s="6">
        <v>10.424897228200001</v>
      </c>
      <c r="W11" s="6">
        <v>2.9786971361000001</v>
      </c>
      <c r="X11" s="6">
        <v>1.6668209402</v>
      </c>
      <c r="Y11" s="6">
        <v>16.818132841600001</v>
      </c>
      <c r="Z11" s="6">
        <v>1.6668209402</v>
      </c>
      <c r="AA11" s="6">
        <v>21.117093797300001</v>
      </c>
      <c r="AB11" s="6">
        <v>1.6668209402</v>
      </c>
      <c r="AC11" s="6">
        <v>16.061011346200001</v>
      </c>
      <c r="AD11" s="6">
        <v>1.6668209402</v>
      </c>
      <c r="AE11" s="6">
        <v>29.435570690700001</v>
      </c>
    </row>
    <row r="12" spans="1:31" ht="19.2" customHeight="1" x14ac:dyDescent="0.3">
      <c r="A12" s="4" t="s">
        <v>34</v>
      </c>
      <c r="B12" s="4">
        <v>3.8295428020000002</v>
      </c>
      <c r="C12" s="4">
        <v>1.2134839070000001</v>
      </c>
      <c r="D12" s="3">
        <f>B12</f>
        <v>3.8295428020000002</v>
      </c>
      <c r="E12" s="3">
        <f>B12-C12</f>
        <v>2.6160588950000001</v>
      </c>
      <c r="F12" s="3">
        <f>B12+C12</f>
        <v>5.0430267090000003</v>
      </c>
      <c r="G12" s="4" t="s">
        <v>56</v>
      </c>
      <c r="H12" s="4">
        <v>21686064</v>
      </c>
      <c r="I12" s="4">
        <v>21687003</v>
      </c>
      <c r="J12" s="5">
        <v>0</v>
      </c>
      <c r="K12" s="5">
        <v>0</v>
      </c>
      <c r="L12" s="5">
        <v>1</v>
      </c>
      <c r="M12" s="5">
        <v>1</v>
      </c>
      <c r="N12" s="5">
        <v>1</v>
      </c>
      <c r="O12" s="5">
        <v>1</v>
      </c>
      <c r="P12" s="5">
        <v>1</v>
      </c>
      <c r="Q12" s="5">
        <v>1</v>
      </c>
      <c r="R12" s="6">
        <v>0.28671527016100001</v>
      </c>
      <c r="S12" s="6">
        <v>9.0199019626899996E-2</v>
      </c>
      <c r="T12" s="6">
        <v>0.56084313329699997</v>
      </c>
      <c r="U12" s="6">
        <v>1.2223353561500001</v>
      </c>
      <c r="V12" s="6">
        <v>3.6242806769999998</v>
      </c>
      <c r="W12" s="6">
        <v>3.0898425516299999</v>
      </c>
      <c r="X12" s="6">
        <v>1.2223353561500001</v>
      </c>
      <c r="Y12" s="6">
        <v>6.9387188541100002</v>
      </c>
      <c r="Z12" s="6">
        <v>1.2223353561500001</v>
      </c>
      <c r="AA12" s="6">
        <v>5.9936305827199998</v>
      </c>
      <c r="AB12" s="6">
        <v>1.2223353561500001</v>
      </c>
      <c r="AC12" s="6">
        <v>6.6538475577099998</v>
      </c>
      <c r="AD12" s="6">
        <v>1.2223353561500001</v>
      </c>
      <c r="AE12" s="6">
        <v>15.2407523373</v>
      </c>
    </row>
    <row r="13" spans="1:31" ht="19.2" customHeight="1" x14ac:dyDescent="0.3">
      <c r="A13" s="4" t="s">
        <v>5</v>
      </c>
      <c r="B13" s="4">
        <v>2.9957707920000001</v>
      </c>
      <c r="C13" s="4">
        <v>0.69859065300000001</v>
      </c>
      <c r="D13" s="3">
        <f>B13</f>
        <v>2.9957707920000001</v>
      </c>
      <c r="E13" s="3">
        <f>B13-C13</f>
        <v>2.297180139</v>
      </c>
      <c r="F13" s="3">
        <f>B13+C13</f>
        <v>3.6943614450000002</v>
      </c>
      <c r="G13" s="4" t="s">
        <v>56</v>
      </c>
      <c r="H13" s="4">
        <v>74234111</v>
      </c>
      <c r="I13" s="4">
        <v>74235110</v>
      </c>
      <c r="J13" s="5">
        <v>0</v>
      </c>
      <c r="K13" s="5">
        <v>0</v>
      </c>
      <c r="L13" s="5">
        <v>1</v>
      </c>
      <c r="M13" s="5">
        <v>1</v>
      </c>
      <c r="N13" s="5">
        <v>1</v>
      </c>
      <c r="O13" s="5">
        <v>1</v>
      </c>
      <c r="P13" s="5">
        <v>1</v>
      </c>
      <c r="Q13" s="5">
        <v>1</v>
      </c>
      <c r="R13" s="6">
        <v>0.71678817540399997</v>
      </c>
      <c r="S13" s="6">
        <v>0.90199019626900001</v>
      </c>
      <c r="T13" s="6">
        <v>0.67631083721100005</v>
      </c>
      <c r="U13" s="6">
        <v>1.7334937778099999</v>
      </c>
      <c r="V13" s="6">
        <v>9.7326188966699991</v>
      </c>
      <c r="W13" s="6">
        <v>4.6681074521000001</v>
      </c>
      <c r="X13" s="6">
        <v>1.7334937778099999</v>
      </c>
      <c r="Y13" s="6">
        <v>9.7472479141099999</v>
      </c>
      <c r="Z13" s="6">
        <v>1.7334937778099999</v>
      </c>
      <c r="AA13" s="6">
        <v>10.4772379566</v>
      </c>
      <c r="AB13" s="6">
        <v>1.7334937778099999</v>
      </c>
      <c r="AC13" s="6">
        <v>9.9042903301600003</v>
      </c>
      <c r="AD13" s="6">
        <v>1.7334937778099999</v>
      </c>
      <c r="AE13" s="6">
        <v>27.343702722900002</v>
      </c>
    </row>
    <row r="14" spans="1:31" ht="19.2" customHeight="1" x14ac:dyDescent="0.3">
      <c r="A14" s="4" t="s">
        <v>33</v>
      </c>
      <c r="B14" s="4">
        <v>2.9095709369999998</v>
      </c>
      <c r="C14" s="4">
        <v>0.93180798200000003</v>
      </c>
      <c r="D14" s="3">
        <f>B14</f>
        <v>2.9095709369999998</v>
      </c>
      <c r="E14" s="3">
        <f>B14-C14</f>
        <v>1.9777629549999998</v>
      </c>
      <c r="F14" s="3">
        <f>B14+C14</f>
        <v>3.8413789189999998</v>
      </c>
      <c r="G14" s="4" t="s">
        <v>71</v>
      </c>
      <c r="H14" s="4">
        <v>88504657</v>
      </c>
      <c r="I14" s="4">
        <v>88505656</v>
      </c>
      <c r="J14" s="5">
        <v>1</v>
      </c>
      <c r="K14" s="5">
        <v>1</v>
      </c>
      <c r="L14" s="5">
        <v>1</v>
      </c>
      <c r="M14" s="5">
        <v>1</v>
      </c>
      <c r="N14" s="5">
        <v>1</v>
      </c>
      <c r="O14" s="5">
        <v>1</v>
      </c>
      <c r="P14" s="5">
        <v>1</v>
      </c>
      <c r="Q14" s="5">
        <v>1</v>
      </c>
      <c r="R14" s="6">
        <v>5.9493418558500002</v>
      </c>
      <c r="S14" s="6">
        <v>0.63139313738799996</v>
      </c>
      <c r="T14" s="6">
        <v>4.6681943153900001</v>
      </c>
      <c r="U14" s="6">
        <v>1.82239089462</v>
      </c>
      <c r="V14" s="6">
        <v>32.211303545</v>
      </c>
      <c r="W14" s="6">
        <v>5.3572090283599998</v>
      </c>
      <c r="X14" s="6">
        <v>1.82239089462</v>
      </c>
      <c r="Y14" s="6">
        <v>5.8813902668200004</v>
      </c>
      <c r="Z14" s="6">
        <v>1.82239089462</v>
      </c>
      <c r="AA14" s="6">
        <v>4.6926875104999999</v>
      </c>
      <c r="AB14" s="6">
        <v>1.82239089462</v>
      </c>
      <c r="AC14" s="6">
        <v>4.8947844102699998</v>
      </c>
      <c r="AD14" s="6">
        <v>1.82239089462</v>
      </c>
      <c r="AE14" s="6">
        <v>19.573907413600001</v>
      </c>
    </row>
    <row r="15" spans="1:31" ht="19.2" customHeight="1" x14ac:dyDescent="0.3">
      <c r="A15" s="4" t="s">
        <v>19</v>
      </c>
      <c r="B15" s="4">
        <v>2.6958771189999999</v>
      </c>
      <c r="C15" s="4">
        <v>0.95755674499999999</v>
      </c>
      <c r="D15" s="3">
        <f>B15</f>
        <v>2.6958771189999999</v>
      </c>
      <c r="E15" s="3">
        <f>B15-C15</f>
        <v>1.7383203739999999</v>
      </c>
      <c r="F15" s="3">
        <f>B15+C15</f>
        <v>3.6534338640000001</v>
      </c>
      <c r="G15" s="4" t="s">
        <v>62</v>
      </c>
      <c r="H15" s="4">
        <v>32331149</v>
      </c>
      <c r="I15" s="4">
        <v>32332148</v>
      </c>
      <c r="J15" s="5">
        <v>0</v>
      </c>
      <c r="K15" s="5">
        <v>0</v>
      </c>
      <c r="L15" s="5">
        <v>1</v>
      </c>
      <c r="M15" s="5">
        <v>1</v>
      </c>
      <c r="N15" s="5">
        <v>0</v>
      </c>
      <c r="O15" s="5">
        <v>1</v>
      </c>
      <c r="P15" s="5">
        <v>1</v>
      </c>
      <c r="Q15" s="5">
        <v>1</v>
      </c>
      <c r="R15" s="6">
        <v>0.71678817540399997</v>
      </c>
      <c r="S15" s="6">
        <v>0.99218921589499998</v>
      </c>
      <c r="T15" s="6">
        <v>0.72579699603199999</v>
      </c>
      <c r="U15" s="6">
        <v>1.4001295897699999</v>
      </c>
      <c r="V15" s="6">
        <v>10.0991191898</v>
      </c>
      <c r="W15" s="6">
        <v>1.6449521497899999</v>
      </c>
      <c r="X15" s="6">
        <v>1.4001295897699999</v>
      </c>
      <c r="Y15" s="6">
        <v>6.5752621522299997</v>
      </c>
      <c r="Z15" s="6">
        <v>1.4001295897699999</v>
      </c>
      <c r="AA15" s="6">
        <v>7.2481114023600002</v>
      </c>
      <c r="AB15" s="6">
        <v>1.4001295897699999</v>
      </c>
      <c r="AC15" s="6">
        <v>8.0113854215</v>
      </c>
      <c r="AD15" s="6">
        <v>1.4001295897699999</v>
      </c>
      <c r="AE15" s="6">
        <v>49.233606815199998</v>
      </c>
    </row>
    <row r="16" spans="1:31" ht="19.2" customHeight="1" x14ac:dyDescent="0.3">
      <c r="A16" s="4" t="s">
        <v>29</v>
      </c>
      <c r="B16" s="4">
        <v>2.2906782379999999</v>
      </c>
      <c r="C16" s="4">
        <v>0.64931821499999998</v>
      </c>
      <c r="D16" s="3">
        <f>B16</f>
        <v>2.2906782379999999</v>
      </c>
      <c r="E16" s="3">
        <f>B16-C16</f>
        <v>1.6413600229999998</v>
      </c>
      <c r="F16" s="3">
        <f>B16+C16</f>
        <v>2.939996453</v>
      </c>
      <c r="G16" s="4" t="s">
        <v>65</v>
      </c>
      <c r="H16" s="4">
        <v>129828166</v>
      </c>
      <c r="I16" s="4">
        <v>129829090</v>
      </c>
      <c r="J16" s="5">
        <v>0</v>
      </c>
      <c r="K16" s="5">
        <v>0</v>
      </c>
      <c r="L16" s="5">
        <v>1</v>
      </c>
      <c r="M16" s="5">
        <v>1</v>
      </c>
      <c r="N16" s="5">
        <v>1</v>
      </c>
      <c r="O16" s="5">
        <v>1</v>
      </c>
      <c r="P16" s="5">
        <v>1</v>
      </c>
      <c r="Q16" s="5">
        <v>1</v>
      </c>
      <c r="R16" s="6">
        <v>1.21853989819</v>
      </c>
      <c r="S16" s="6">
        <v>0.81179117664199996</v>
      </c>
      <c r="T16" s="6">
        <v>0.85776008621900002</v>
      </c>
      <c r="U16" s="6">
        <v>1.5334752649900001</v>
      </c>
      <c r="V16" s="6">
        <v>3.54283616741</v>
      </c>
      <c r="W16" s="6">
        <v>5.6017289425200003</v>
      </c>
      <c r="X16" s="6">
        <v>1.5334752649900001</v>
      </c>
      <c r="Y16" s="6">
        <v>11.6636559786</v>
      </c>
      <c r="Z16" s="6">
        <v>1.5334752649900001</v>
      </c>
      <c r="AA16" s="6">
        <v>12.2428035546</v>
      </c>
      <c r="AB16" s="6">
        <v>1.5334752649900001</v>
      </c>
      <c r="AC16" s="6">
        <v>9.1203600144500001</v>
      </c>
      <c r="AD16" s="6">
        <v>1.5334752649900001</v>
      </c>
      <c r="AE16" s="6">
        <v>11.206435542199999</v>
      </c>
    </row>
    <row r="17" spans="1:31" ht="19.2" customHeight="1" x14ac:dyDescent="0.3">
      <c r="A17" s="4" t="s">
        <v>25</v>
      </c>
      <c r="B17" s="4">
        <v>2.1687650949999999</v>
      </c>
      <c r="C17" s="4">
        <v>0.97974998300000005</v>
      </c>
      <c r="D17" s="3">
        <f>B17</f>
        <v>2.1687650949999999</v>
      </c>
      <c r="E17" s="3">
        <f>B17-C17</f>
        <v>1.1890151119999999</v>
      </c>
      <c r="F17" s="3">
        <f>B17+C17</f>
        <v>3.148515078</v>
      </c>
      <c r="G17" s="4" t="s">
        <v>60</v>
      </c>
      <c r="H17" s="4">
        <v>41768314</v>
      </c>
      <c r="I17" s="4">
        <v>41769313</v>
      </c>
      <c r="J17" s="5">
        <v>0</v>
      </c>
      <c r="K17" s="5">
        <v>0</v>
      </c>
      <c r="L17" s="5">
        <v>1</v>
      </c>
      <c r="M17" s="5">
        <v>1</v>
      </c>
      <c r="N17" s="5">
        <v>0</v>
      </c>
      <c r="O17" s="5">
        <v>0</v>
      </c>
      <c r="P17" s="5">
        <v>0</v>
      </c>
      <c r="Q17" s="5">
        <v>1</v>
      </c>
      <c r="R17" s="6">
        <v>0.78846699294400002</v>
      </c>
      <c r="S17" s="6">
        <v>0.90199019626900001</v>
      </c>
      <c r="T17" s="6">
        <v>1.03920933523</v>
      </c>
      <c r="U17" s="6">
        <v>1.8668394530300001</v>
      </c>
      <c r="V17" s="6">
        <v>9.7326188966699991</v>
      </c>
      <c r="W17" s="6">
        <v>3.2676752164699998</v>
      </c>
      <c r="X17" s="6">
        <v>1.8668394530300001</v>
      </c>
      <c r="Y17" s="6">
        <v>1.7512004727099999</v>
      </c>
      <c r="Z17" s="6">
        <v>1.8668394530300001</v>
      </c>
      <c r="AA17" s="6">
        <v>2.13726361864</v>
      </c>
      <c r="AB17" s="6">
        <v>1.8668394530300001</v>
      </c>
      <c r="AC17" s="6">
        <v>2.3135504439200001</v>
      </c>
      <c r="AD17" s="6">
        <v>1.8668394530300001</v>
      </c>
      <c r="AE17" s="6">
        <v>19.648616983899998</v>
      </c>
    </row>
    <row r="18" spans="1:31" ht="19.2" customHeight="1" x14ac:dyDescent="0.3">
      <c r="A18" s="4" t="s">
        <v>7</v>
      </c>
      <c r="B18" s="4">
        <v>2.1171783909999999</v>
      </c>
      <c r="C18" s="4">
        <v>0.52478934600000005</v>
      </c>
      <c r="D18" s="3">
        <f>B18</f>
        <v>2.1171783909999999</v>
      </c>
      <c r="E18" s="3">
        <f>B18-C18</f>
        <v>1.592389045</v>
      </c>
      <c r="F18" s="3">
        <f>B18+C18</f>
        <v>2.6419677369999999</v>
      </c>
      <c r="G18" s="4" t="s">
        <v>60</v>
      </c>
      <c r="H18" s="4">
        <v>128507236</v>
      </c>
      <c r="I18" s="4">
        <v>128508235</v>
      </c>
      <c r="J18" s="5">
        <v>0</v>
      </c>
      <c r="K18" s="5">
        <v>0</v>
      </c>
      <c r="L18" s="5">
        <v>1</v>
      </c>
      <c r="M18" s="5">
        <v>1</v>
      </c>
      <c r="N18" s="5">
        <v>1</v>
      </c>
      <c r="O18" s="5">
        <v>1</v>
      </c>
      <c r="P18" s="5">
        <v>1</v>
      </c>
      <c r="Q18" s="5">
        <v>1</v>
      </c>
      <c r="R18" s="6">
        <v>0.71678817540399997</v>
      </c>
      <c r="S18" s="6">
        <v>1.53338333366</v>
      </c>
      <c r="T18" s="6">
        <v>1.1381816528699999</v>
      </c>
      <c r="U18" s="6">
        <v>2.28910075788</v>
      </c>
      <c r="V18" s="6">
        <v>21.338461513999999</v>
      </c>
      <c r="W18" s="6">
        <v>5.3349799452499997</v>
      </c>
      <c r="X18" s="6">
        <v>2.28910075788</v>
      </c>
      <c r="Y18" s="6">
        <v>24.384640544500002</v>
      </c>
      <c r="Z18" s="6">
        <v>2.28910075788</v>
      </c>
      <c r="AA18" s="6">
        <v>25.670394550000001</v>
      </c>
      <c r="AB18" s="6">
        <v>2.28910075788</v>
      </c>
      <c r="AC18" s="6">
        <v>24.741605573800001</v>
      </c>
      <c r="AD18" s="6">
        <v>2.28910075788</v>
      </c>
      <c r="AE18" s="6">
        <v>52.520827907600001</v>
      </c>
    </row>
    <row r="19" spans="1:31" ht="19.2" customHeight="1" x14ac:dyDescent="0.3">
      <c r="A19" s="4" t="s">
        <v>24</v>
      </c>
      <c r="B19" s="4">
        <v>1.9938531610000001</v>
      </c>
      <c r="C19" s="4">
        <v>0.84525850899999999</v>
      </c>
      <c r="D19" s="3">
        <f>B19</f>
        <v>1.9938531610000001</v>
      </c>
      <c r="E19" s="3">
        <f>B19-C19</f>
        <v>1.1485946520000001</v>
      </c>
      <c r="F19" s="3">
        <f>B19+C19</f>
        <v>2.8391116700000003</v>
      </c>
      <c r="G19" s="4" t="s">
        <v>57</v>
      </c>
      <c r="H19" s="4">
        <v>9335239</v>
      </c>
      <c r="I19" s="4">
        <v>9336238</v>
      </c>
      <c r="J19" s="5">
        <v>0</v>
      </c>
      <c r="K19" s="5">
        <v>0</v>
      </c>
      <c r="L19" s="5">
        <v>1</v>
      </c>
      <c r="M19" s="5">
        <v>1</v>
      </c>
      <c r="N19" s="5">
        <v>1</v>
      </c>
      <c r="O19" s="5">
        <v>1</v>
      </c>
      <c r="P19" s="5">
        <v>1</v>
      </c>
      <c r="Q19" s="5">
        <v>1</v>
      </c>
      <c r="R19" s="6">
        <v>0.35839408770199999</v>
      </c>
      <c r="S19" s="6">
        <v>1.2627862747800001</v>
      </c>
      <c r="T19" s="6">
        <v>0.70930160975800005</v>
      </c>
      <c r="U19" s="6">
        <v>1.5112509857900001</v>
      </c>
      <c r="V19" s="6">
        <v>2.1582795042799998</v>
      </c>
      <c r="W19" s="6">
        <v>3.2899042995699999</v>
      </c>
      <c r="X19" s="6">
        <v>1.5112509857900001</v>
      </c>
      <c r="Y19" s="6">
        <v>4.65885408776</v>
      </c>
      <c r="Z19" s="6">
        <v>1.5112509857900001</v>
      </c>
      <c r="AA19" s="6">
        <v>3.9957537218099999</v>
      </c>
      <c r="AB19" s="6">
        <v>1.5112509857900001</v>
      </c>
      <c r="AC19" s="6">
        <v>3.1930820176400001</v>
      </c>
      <c r="AD19" s="6">
        <v>1.5112509857900001</v>
      </c>
      <c r="AE19" s="6">
        <v>8.4421814417499998</v>
      </c>
    </row>
    <row r="20" spans="1:31" ht="19.2" customHeight="1" x14ac:dyDescent="0.3">
      <c r="A20" s="4" t="s">
        <v>4</v>
      </c>
      <c r="B20" s="4">
        <v>1.980634062</v>
      </c>
      <c r="C20" s="4">
        <v>0.65427988299999995</v>
      </c>
      <c r="D20" s="3">
        <f>B20</f>
        <v>1.980634062</v>
      </c>
      <c r="E20" s="3">
        <f>B20-C20</f>
        <v>1.326354179</v>
      </c>
      <c r="F20" s="3">
        <f>B20+C20</f>
        <v>2.6349139450000001</v>
      </c>
      <c r="G20" s="4" t="s">
        <v>58</v>
      </c>
      <c r="H20" s="4">
        <v>6664373</v>
      </c>
      <c r="I20" s="4">
        <v>6665352</v>
      </c>
      <c r="J20" s="5">
        <v>0</v>
      </c>
      <c r="K20" s="5">
        <v>0</v>
      </c>
      <c r="L20" s="5">
        <v>1</v>
      </c>
      <c r="M20" s="5">
        <v>1</v>
      </c>
      <c r="N20" s="5">
        <v>1</v>
      </c>
      <c r="O20" s="5">
        <v>1</v>
      </c>
      <c r="P20" s="5">
        <v>1</v>
      </c>
      <c r="Q20" s="5">
        <v>1</v>
      </c>
      <c r="R20" s="6">
        <v>0.93182462802499999</v>
      </c>
      <c r="S20" s="6">
        <v>0.90199019626900001</v>
      </c>
      <c r="T20" s="6">
        <v>0.65981545093799998</v>
      </c>
      <c r="U20" s="6">
        <v>1.6668209402</v>
      </c>
      <c r="V20" s="6">
        <v>11.9316206557</v>
      </c>
      <c r="W20" s="6">
        <v>5.1126891142000002</v>
      </c>
      <c r="X20" s="6">
        <v>1.6668209402</v>
      </c>
      <c r="Y20" s="6">
        <v>8.7560023635299995</v>
      </c>
      <c r="Z20" s="6">
        <v>1.6668209402</v>
      </c>
      <c r="AA20" s="6">
        <v>9.3853750209999998</v>
      </c>
      <c r="AB20" s="6">
        <v>1.6668209402</v>
      </c>
      <c r="AC20" s="6">
        <v>9.9616510849700006</v>
      </c>
      <c r="AD20" s="6">
        <v>1.6668209402</v>
      </c>
      <c r="AE20" s="6">
        <v>41.389101935699998</v>
      </c>
    </row>
    <row r="21" spans="1:31" ht="19.2" customHeight="1" x14ac:dyDescent="0.3">
      <c r="A21" s="4" t="s">
        <v>12</v>
      </c>
      <c r="B21" s="4">
        <v>1.802274653</v>
      </c>
      <c r="C21" s="4">
        <v>0.71718996000000002</v>
      </c>
      <c r="D21" s="3">
        <f>B21</f>
        <v>1.802274653</v>
      </c>
      <c r="E21" s="3">
        <f>B21-C21</f>
        <v>1.085084693</v>
      </c>
      <c r="F21" s="3">
        <f>B21+C21</f>
        <v>2.5194646130000002</v>
      </c>
      <c r="G21" s="4" t="s">
        <v>64</v>
      </c>
      <c r="H21" s="4">
        <v>47866481</v>
      </c>
      <c r="I21" s="4">
        <v>47867480</v>
      </c>
      <c r="J21" s="5">
        <v>0</v>
      </c>
      <c r="K21" s="5">
        <v>0</v>
      </c>
      <c r="L21" s="5">
        <v>1</v>
      </c>
      <c r="M21" s="5">
        <v>1</v>
      </c>
      <c r="N21" s="5">
        <v>1</v>
      </c>
      <c r="O21" s="5">
        <v>1</v>
      </c>
      <c r="P21" s="5">
        <v>1</v>
      </c>
      <c r="Q21" s="5">
        <v>1</v>
      </c>
      <c r="R21" s="6">
        <v>0.86014581048399996</v>
      </c>
      <c r="S21" s="6">
        <v>0.63139313738799996</v>
      </c>
      <c r="T21" s="6">
        <v>1.3691170607000001</v>
      </c>
      <c r="U21" s="6">
        <v>1.5556995441899999</v>
      </c>
      <c r="V21" s="6">
        <v>10.3027304638</v>
      </c>
      <c r="W21" s="6">
        <v>4.0901512913599998</v>
      </c>
      <c r="X21" s="6">
        <v>1.5556995441899999</v>
      </c>
      <c r="Y21" s="6">
        <v>19.428412791500001</v>
      </c>
      <c r="Z21" s="6">
        <v>1.5556995441899999</v>
      </c>
      <c r="AA21" s="6">
        <v>20.141386493100001</v>
      </c>
      <c r="AB21" s="6">
        <v>1.5556995441899999</v>
      </c>
      <c r="AC21" s="6">
        <v>17.6671124808</v>
      </c>
      <c r="AD21" s="6">
        <v>1.5556995441899999</v>
      </c>
      <c r="AE21" s="6">
        <v>37.578913851300001</v>
      </c>
    </row>
    <row r="22" spans="1:31" ht="19.2" customHeight="1" x14ac:dyDescent="0.3">
      <c r="A22" s="4" t="s">
        <v>20</v>
      </c>
      <c r="B22" s="4">
        <v>1.714065841</v>
      </c>
      <c r="C22" s="4">
        <v>0.42444780799999998</v>
      </c>
      <c r="D22" s="3">
        <f>B22</f>
        <v>1.714065841</v>
      </c>
      <c r="E22" s="3">
        <f>B22-C22</f>
        <v>1.289618033</v>
      </c>
      <c r="F22" s="3">
        <f>B22+C22</f>
        <v>2.1385136490000001</v>
      </c>
      <c r="G22" s="4" t="s">
        <v>68</v>
      </c>
      <c r="H22" s="4">
        <v>66770083</v>
      </c>
      <c r="I22" s="4">
        <v>66771082</v>
      </c>
      <c r="J22" s="5">
        <v>0</v>
      </c>
      <c r="K22" s="5">
        <v>0</v>
      </c>
      <c r="L22" s="5">
        <v>1</v>
      </c>
      <c r="M22" s="5">
        <v>1</v>
      </c>
      <c r="N22" s="5">
        <v>1</v>
      </c>
      <c r="O22" s="5">
        <v>1</v>
      </c>
      <c r="P22" s="5">
        <v>1</v>
      </c>
      <c r="Q22" s="5">
        <v>1</v>
      </c>
      <c r="R22" s="6">
        <v>0.93182462802499999</v>
      </c>
      <c r="S22" s="6">
        <v>0.54119411776100002</v>
      </c>
      <c r="T22" s="6">
        <v>0.82476931367299999</v>
      </c>
      <c r="U22" s="6">
        <v>1.17788679774</v>
      </c>
      <c r="V22" s="6">
        <v>4.35728126336</v>
      </c>
      <c r="W22" s="6">
        <v>5.5572707763100002</v>
      </c>
      <c r="X22" s="6">
        <v>1.17788679774</v>
      </c>
      <c r="Y22" s="6">
        <v>7.3021755559999999</v>
      </c>
      <c r="Z22" s="6">
        <v>1.17788679774</v>
      </c>
      <c r="AA22" s="6">
        <v>6.66733324512</v>
      </c>
      <c r="AB22" s="6">
        <v>1.17788679774</v>
      </c>
      <c r="AC22" s="6">
        <v>5.1433476811099998</v>
      </c>
      <c r="AD22" s="6">
        <v>1.17788679774</v>
      </c>
      <c r="AE22" s="6">
        <v>25.625382606399999</v>
      </c>
    </row>
    <row r="23" spans="1:31" ht="19.2" customHeight="1" x14ac:dyDescent="0.3">
      <c r="A23" s="4" t="s">
        <v>26</v>
      </c>
      <c r="B23" s="4">
        <v>1.678250469</v>
      </c>
      <c r="C23" s="4">
        <v>0.48172795000000002</v>
      </c>
      <c r="D23" s="3">
        <f>B23</f>
        <v>1.678250469</v>
      </c>
      <c r="E23" s="3">
        <f>B23-C23</f>
        <v>1.196522519</v>
      </c>
      <c r="F23" s="3">
        <f>B23+C23</f>
        <v>2.1599784189999998</v>
      </c>
      <c r="G23" s="4" t="s">
        <v>70</v>
      </c>
      <c r="H23" s="4">
        <v>50893093</v>
      </c>
      <c r="I23" s="4">
        <v>50894092</v>
      </c>
      <c r="J23" s="5">
        <v>0</v>
      </c>
      <c r="K23" s="5">
        <v>0</v>
      </c>
      <c r="L23" s="5">
        <v>1</v>
      </c>
      <c r="M23" s="5">
        <v>1</v>
      </c>
      <c r="N23" s="5">
        <v>1</v>
      </c>
      <c r="O23" s="5">
        <v>0</v>
      </c>
      <c r="P23" s="5">
        <v>0</v>
      </c>
      <c r="Q23" s="5">
        <v>0</v>
      </c>
      <c r="R23" s="6">
        <v>0.35839408770199999</v>
      </c>
      <c r="S23" s="6">
        <v>0.36079607850700002</v>
      </c>
      <c r="T23" s="6">
        <v>1.1051908803199999</v>
      </c>
      <c r="U23" s="6">
        <v>2.0890822450600002</v>
      </c>
      <c r="V23" s="6">
        <v>7.8593951759699996</v>
      </c>
      <c r="W23" s="6">
        <v>8.8471750758799992</v>
      </c>
      <c r="X23" s="6">
        <v>2.0890822450600002</v>
      </c>
      <c r="Y23" s="6">
        <v>3.6015255004700002</v>
      </c>
      <c r="Z23" s="6">
        <v>2.0890822450600002</v>
      </c>
      <c r="AA23" s="6">
        <v>2.3463437552499999</v>
      </c>
      <c r="AB23" s="6">
        <v>2.0890822450600002</v>
      </c>
      <c r="AC23" s="6">
        <v>3.1357212628300002</v>
      </c>
      <c r="AD23" s="6">
        <v>2.0890822450600002</v>
      </c>
      <c r="AE23" s="6">
        <v>21.366937100400001</v>
      </c>
    </row>
    <row r="24" spans="1:31" ht="19.2" customHeight="1" x14ac:dyDescent="0.3">
      <c r="A24" s="4" t="s">
        <v>16</v>
      </c>
      <c r="B24" s="4">
        <v>1.6327886190000001</v>
      </c>
      <c r="C24" s="4">
        <v>0.43275054099999999</v>
      </c>
      <c r="D24" s="3">
        <f>B24</f>
        <v>1.6327886190000001</v>
      </c>
      <c r="E24" s="3">
        <f>B24-C24</f>
        <v>1.200038078</v>
      </c>
      <c r="F24" s="3">
        <f>B24+C24</f>
        <v>2.0655391600000002</v>
      </c>
      <c r="G24" s="4" t="s">
        <v>65</v>
      </c>
      <c r="H24" s="4">
        <v>34825412</v>
      </c>
      <c r="I24" s="4">
        <v>34826411</v>
      </c>
      <c r="J24" s="5">
        <v>0</v>
      </c>
      <c r="K24" s="5">
        <v>0</v>
      </c>
      <c r="L24" s="5">
        <v>1</v>
      </c>
      <c r="M24" s="5">
        <v>1</v>
      </c>
      <c r="N24" s="5">
        <v>1</v>
      </c>
      <c r="O24" s="5">
        <v>1</v>
      </c>
      <c r="P24" s="5">
        <v>1</v>
      </c>
      <c r="Q24" s="5">
        <v>1</v>
      </c>
      <c r="R24" s="6">
        <v>0.43007290524199998</v>
      </c>
      <c r="S24" s="6">
        <v>0.36079607850700002</v>
      </c>
      <c r="T24" s="6">
        <v>0.92374163131300002</v>
      </c>
      <c r="U24" s="6">
        <v>1.7112694986100001</v>
      </c>
      <c r="V24" s="6">
        <v>23.211685234699999</v>
      </c>
      <c r="W24" s="6">
        <v>2.4451991415799998</v>
      </c>
      <c r="X24" s="6">
        <v>1.7112694986100001</v>
      </c>
      <c r="Y24" s="6">
        <v>4.8240616795299998</v>
      </c>
      <c r="Z24" s="6">
        <v>1.7112694986100001</v>
      </c>
      <c r="AA24" s="6">
        <v>5.5987014357999998</v>
      </c>
      <c r="AB24" s="6">
        <v>1.7112694986100001</v>
      </c>
      <c r="AC24" s="6">
        <v>4.9903856682900001</v>
      </c>
      <c r="AD24" s="6">
        <v>1.7112694986100001</v>
      </c>
      <c r="AE24" s="6">
        <v>36.084722445700002</v>
      </c>
    </row>
    <row r="25" spans="1:31" ht="19.2" customHeight="1" x14ac:dyDescent="0.3">
      <c r="A25" s="4" t="s">
        <v>27</v>
      </c>
      <c r="B25" s="4">
        <v>1.485595424</v>
      </c>
      <c r="C25" s="4">
        <v>0.41951147900000002</v>
      </c>
      <c r="D25" s="3">
        <f>B25</f>
        <v>1.485595424</v>
      </c>
      <c r="E25" s="3">
        <f>B25-C25</f>
        <v>1.0660839449999999</v>
      </c>
      <c r="F25" s="3">
        <f>B25+C25</f>
        <v>1.9051069030000001</v>
      </c>
      <c r="G25" s="4" t="s">
        <v>59</v>
      </c>
      <c r="H25" s="4">
        <v>42993560</v>
      </c>
      <c r="I25" s="4">
        <v>42994499</v>
      </c>
      <c r="J25" s="5">
        <v>0</v>
      </c>
      <c r="K25" s="5">
        <v>0</v>
      </c>
      <c r="L25" s="5">
        <v>1</v>
      </c>
      <c r="M25" s="5">
        <v>1</v>
      </c>
      <c r="N25" s="5">
        <v>1</v>
      </c>
      <c r="O25" s="5">
        <v>1</v>
      </c>
      <c r="P25" s="5">
        <v>1</v>
      </c>
      <c r="Q25" s="5">
        <v>1</v>
      </c>
      <c r="R25" s="6">
        <v>0.573430540323</v>
      </c>
      <c r="S25" s="6">
        <v>0.90199019626900001</v>
      </c>
      <c r="T25" s="6">
        <v>0.84126469994599995</v>
      </c>
      <c r="U25" s="6">
        <v>1.3779053105700001</v>
      </c>
      <c r="V25" s="6">
        <v>7.7779506663699998</v>
      </c>
      <c r="W25" s="6">
        <v>2.28959555984</v>
      </c>
      <c r="X25" s="6">
        <v>1.3779053105700001</v>
      </c>
      <c r="Y25" s="6">
        <v>10.0115800609</v>
      </c>
      <c r="Z25" s="6">
        <v>1.3779053105700001</v>
      </c>
      <c r="AA25" s="6">
        <v>10.337851198899999</v>
      </c>
      <c r="AB25" s="6">
        <v>1.3779053105700001</v>
      </c>
      <c r="AC25" s="6">
        <v>11.491271213199999</v>
      </c>
      <c r="AD25" s="6">
        <v>1.3779053105700001</v>
      </c>
      <c r="AE25" s="6">
        <v>30.481504674699998</v>
      </c>
    </row>
    <row r="26" spans="1:31" ht="19.2" customHeight="1" x14ac:dyDescent="0.3">
      <c r="A26" s="4" t="s">
        <v>35</v>
      </c>
      <c r="B26" s="4">
        <v>1.400304427</v>
      </c>
      <c r="C26" s="4">
        <v>0.41835955200000002</v>
      </c>
      <c r="D26" s="3">
        <f>B26</f>
        <v>1.400304427</v>
      </c>
      <c r="E26" s="3">
        <f>B26-C26</f>
        <v>0.98194487499999994</v>
      </c>
      <c r="F26" s="3">
        <f>B26+C26</f>
        <v>1.8186639790000001</v>
      </c>
      <c r="G26" s="4" t="s">
        <v>57</v>
      </c>
      <c r="H26" s="4">
        <v>27093536</v>
      </c>
      <c r="I26" s="4">
        <v>27094495</v>
      </c>
      <c r="J26" s="5">
        <v>1</v>
      </c>
      <c r="K26" s="5">
        <v>1</v>
      </c>
      <c r="L26" s="5">
        <v>1</v>
      </c>
      <c r="M26" s="5">
        <v>1</v>
      </c>
      <c r="N26" s="5">
        <v>1</v>
      </c>
      <c r="O26" s="5">
        <v>1</v>
      </c>
      <c r="P26" s="5">
        <v>1</v>
      </c>
      <c r="Q26" s="5">
        <v>1</v>
      </c>
      <c r="R26" s="6">
        <v>4.0856925997999998</v>
      </c>
      <c r="S26" s="6">
        <v>1.44318431403</v>
      </c>
      <c r="T26" s="6">
        <v>2.3093540782800002</v>
      </c>
      <c r="U26" s="6">
        <v>3.0225019715700001</v>
      </c>
      <c r="V26" s="6">
        <v>4.3980035181600003</v>
      </c>
      <c r="W26" s="6">
        <v>4.3124421224100002</v>
      </c>
      <c r="X26" s="6">
        <v>3.0225019715700001</v>
      </c>
      <c r="Y26" s="6">
        <v>3.8658576472899999</v>
      </c>
      <c r="Z26" s="6">
        <v>3.0225019715700001</v>
      </c>
      <c r="AA26" s="6">
        <v>3.48466894344</v>
      </c>
      <c r="AB26" s="6">
        <v>3.0225019715700001</v>
      </c>
      <c r="AC26" s="6">
        <v>2.8871579920000001</v>
      </c>
      <c r="AD26" s="6">
        <v>3.0225019715700001</v>
      </c>
      <c r="AE26" s="6">
        <v>31.975696080300001</v>
      </c>
    </row>
    <row r="27" spans="1:31" ht="19.2" customHeight="1" x14ac:dyDescent="0.3">
      <c r="A27" s="4" t="s">
        <v>36</v>
      </c>
      <c r="B27" s="4">
        <v>1.1952662759999999</v>
      </c>
      <c r="C27" s="4">
        <v>0.38464629099999997</v>
      </c>
      <c r="D27" s="3">
        <f>B27</f>
        <v>1.1952662759999999</v>
      </c>
      <c r="E27" s="3">
        <f>B27-C27</f>
        <v>0.81061998499999999</v>
      </c>
      <c r="F27" s="3">
        <f>B27+C27</f>
        <v>1.5799125669999998</v>
      </c>
      <c r="G27" s="4" t="s">
        <v>61</v>
      </c>
      <c r="H27" s="4">
        <v>128343417</v>
      </c>
      <c r="I27" s="4">
        <v>128344316</v>
      </c>
      <c r="J27" s="5">
        <v>0</v>
      </c>
      <c r="K27" s="5">
        <v>0</v>
      </c>
      <c r="L27" s="5">
        <v>1</v>
      </c>
      <c r="M27" s="5">
        <v>1</v>
      </c>
      <c r="N27" s="5">
        <v>1</v>
      </c>
      <c r="O27" s="5">
        <v>1</v>
      </c>
      <c r="P27" s="5">
        <v>1</v>
      </c>
      <c r="Q27" s="5">
        <v>1</v>
      </c>
      <c r="R27" s="6">
        <v>0.28671527016100001</v>
      </c>
      <c r="S27" s="6">
        <v>0.270597058881</v>
      </c>
      <c r="T27" s="6">
        <v>0.52785236074999997</v>
      </c>
      <c r="U27" s="6">
        <v>0.93341972651500005</v>
      </c>
      <c r="V27" s="6">
        <v>3.74644744139</v>
      </c>
      <c r="W27" s="6">
        <v>23.162704595600001</v>
      </c>
      <c r="X27" s="6">
        <v>0.93341972651500005</v>
      </c>
      <c r="Y27" s="6">
        <v>7.5334661844699999</v>
      </c>
      <c r="Z27" s="6">
        <v>0.93341972651500005</v>
      </c>
      <c r="AA27" s="6">
        <v>6.3420974770600003</v>
      </c>
      <c r="AB27" s="6">
        <v>0.93341972651500005</v>
      </c>
      <c r="AC27" s="6">
        <v>4.5506198814200003</v>
      </c>
      <c r="AD27" s="6">
        <v>0.93341972651500005</v>
      </c>
      <c r="AE27" s="6">
        <v>10.384630269100001</v>
      </c>
    </row>
    <row r="28" spans="1:31" ht="19.2" customHeight="1" x14ac:dyDescent="0.3">
      <c r="A28" s="4" t="s">
        <v>3</v>
      </c>
      <c r="B28" s="4">
        <v>0.67816466200000003</v>
      </c>
      <c r="C28" s="4">
        <v>0.10300425100000001</v>
      </c>
      <c r="D28" s="3">
        <f>B28</f>
        <v>0.67816466200000003</v>
      </c>
      <c r="E28" s="3">
        <f>B28-C28</f>
        <v>0.57516041100000004</v>
      </c>
      <c r="F28" s="3">
        <f>B28+C28</f>
        <v>0.78116891300000002</v>
      </c>
      <c r="G28" s="4" t="s">
        <v>57</v>
      </c>
      <c r="H28" s="4">
        <v>177188262</v>
      </c>
      <c r="I28" s="4">
        <v>177189261</v>
      </c>
      <c r="J28" s="5">
        <v>0</v>
      </c>
      <c r="K28" s="5">
        <v>0</v>
      </c>
      <c r="L28" s="5">
        <v>1</v>
      </c>
      <c r="M28" s="5">
        <v>1</v>
      </c>
      <c r="N28" s="5">
        <v>1</v>
      </c>
      <c r="O28" s="5">
        <v>1</v>
      </c>
      <c r="P28" s="5">
        <v>1</v>
      </c>
      <c r="Q28" s="5">
        <v>1</v>
      </c>
      <c r="R28" s="6">
        <v>1.00350344556</v>
      </c>
      <c r="S28" s="6">
        <v>1.44318431403</v>
      </c>
      <c r="T28" s="6">
        <v>1.0557047214999999</v>
      </c>
      <c r="U28" s="6">
        <v>2.2224279202699999</v>
      </c>
      <c r="V28" s="6">
        <v>7.3300058636000003</v>
      </c>
      <c r="W28" s="6">
        <v>5.0904600311000001</v>
      </c>
      <c r="X28" s="6">
        <v>2.2224279202699999</v>
      </c>
      <c r="Y28" s="6">
        <v>20.518782897200001</v>
      </c>
      <c r="Z28" s="6">
        <v>2.2224279202699999</v>
      </c>
      <c r="AA28" s="6">
        <v>26.9016442434</v>
      </c>
      <c r="AB28" s="6">
        <v>2.2224279202699999</v>
      </c>
      <c r="AC28" s="6">
        <v>19.8659414151</v>
      </c>
      <c r="AD28" s="6">
        <v>2.2224279202699999</v>
      </c>
      <c r="AE28" s="6">
        <v>30.481504674699998</v>
      </c>
    </row>
    <row r="29" spans="1:31" ht="19.2" customHeight="1" x14ac:dyDescent="0.3">
      <c r="A29" s="4" t="s">
        <v>11</v>
      </c>
      <c r="B29" s="4">
        <v>0.62238004199999997</v>
      </c>
      <c r="C29" s="4">
        <v>0.245029521</v>
      </c>
      <c r="D29" s="3">
        <f>B29</f>
        <v>0.62238004199999997</v>
      </c>
      <c r="E29" s="3">
        <f>B29-C29</f>
        <v>0.37735052099999999</v>
      </c>
      <c r="F29" s="3">
        <f>B29+C29</f>
        <v>0.86740956299999994</v>
      </c>
      <c r="G29" s="4" t="s">
        <v>63</v>
      </c>
      <c r="H29" s="4">
        <v>77410001</v>
      </c>
      <c r="I29" s="4">
        <v>77410900</v>
      </c>
      <c r="J29" s="5">
        <v>0</v>
      </c>
      <c r="K29" s="5">
        <v>0</v>
      </c>
      <c r="L29" s="5">
        <v>1</v>
      </c>
      <c r="M29" s="5">
        <v>1</v>
      </c>
      <c r="N29" s="5">
        <v>0</v>
      </c>
      <c r="O29" s="5">
        <v>1</v>
      </c>
      <c r="P29" s="5">
        <v>1</v>
      </c>
      <c r="Q29" s="5">
        <v>1</v>
      </c>
      <c r="R29" s="6">
        <v>0.35839408770199999</v>
      </c>
      <c r="S29" s="6">
        <v>1.2627862747800001</v>
      </c>
      <c r="T29" s="6">
        <v>0.214440021555</v>
      </c>
      <c r="U29" s="6">
        <v>0.82229833050099999</v>
      </c>
      <c r="V29" s="6">
        <v>10.058396934999999</v>
      </c>
      <c r="W29" s="6">
        <v>1.4004322356300001</v>
      </c>
      <c r="X29" s="6">
        <v>0.82229833050099999</v>
      </c>
      <c r="Y29" s="6">
        <v>5.1875183814100003</v>
      </c>
      <c r="Z29" s="6">
        <v>0.82229833050099999</v>
      </c>
      <c r="AA29" s="6">
        <v>6.6441021188300002</v>
      </c>
      <c r="AB29" s="6">
        <v>0.82229833050099999</v>
      </c>
      <c r="AC29" s="6">
        <v>8.1261069311200007</v>
      </c>
      <c r="AD29" s="6">
        <v>0.82229833050099999</v>
      </c>
      <c r="AE29" s="6">
        <v>36.682399007999997</v>
      </c>
    </row>
    <row r="30" spans="1:31" ht="19.2" customHeight="1" x14ac:dyDescent="0.3">
      <c r="A30" s="4" t="s">
        <v>10</v>
      </c>
      <c r="B30" s="4">
        <v>0.53637285300000004</v>
      </c>
      <c r="C30" s="4">
        <v>0.122585877</v>
      </c>
      <c r="D30" s="3">
        <f>B30</f>
        <v>0.53637285300000004</v>
      </c>
      <c r="E30" s="3">
        <f>B30-C30</f>
        <v>0.41378697600000003</v>
      </c>
      <c r="F30" s="3">
        <f>B30+C30</f>
        <v>0.65895873000000005</v>
      </c>
      <c r="G30" s="4" t="s">
        <v>63</v>
      </c>
      <c r="H30" s="4">
        <v>75905812</v>
      </c>
      <c r="I30" s="4">
        <v>75906811</v>
      </c>
      <c r="J30" s="5">
        <v>0</v>
      </c>
      <c r="K30" s="5">
        <v>0</v>
      </c>
      <c r="L30" s="5">
        <v>1</v>
      </c>
      <c r="M30" s="5">
        <v>1</v>
      </c>
      <c r="N30" s="5">
        <v>0</v>
      </c>
      <c r="O30" s="5">
        <v>1</v>
      </c>
      <c r="P30" s="5">
        <v>1</v>
      </c>
      <c r="Q30" s="5">
        <v>1</v>
      </c>
      <c r="R30" s="6">
        <v>1.4335763508099999</v>
      </c>
      <c r="S30" s="6">
        <v>0.63139313738799996</v>
      </c>
      <c r="T30" s="6">
        <v>1.3526216744199999</v>
      </c>
      <c r="U30" s="6">
        <v>2.1335308034599998</v>
      </c>
      <c r="V30" s="6">
        <v>24.6776864074</v>
      </c>
      <c r="W30" s="6">
        <v>7.0466193443599998</v>
      </c>
      <c r="X30" s="6">
        <v>2.1335308034599998</v>
      </c>
      <c r="Y30" s="6">
        <v>12.0931957172</v>
      </c>
      <c r="Z30" s="6">
        <v>2.1335308034599998</v>
      </c>
      <c r="AA30" s="6">
        <v>10.756011472100001</v>
      </c>
      <c r="AB30" s="6">
        <v>2.1335308034599998</v>
      </c>
      <c r="AC30" s="6">
        <v>11.45303071</v>
      </c>
      <c r="AD30" s="6">
        <v>2.1335308034599998</v>
      </c>
      <c r="AE30" s="6">
        <v>39.521362678700001</v>
      </c>
    </row>
    <row r="31" spans="1:31" ht="19.2" customHeight="1" x14ac:dyDescent="0.3">
      <c r="A31" s="4" t="s">
        <v>9</v>
      </c>
      <c r="B31" s="4">
        <v>0.50806937299999999</v>
      </c>
      <c r="C31" s="4">
        <v>0.113413363</v>
      </c>
      <c r="D31" s="3">
        <f>B31</f>
        <v>0.50806937299999999</v>
      </c>
      <c r="E31" s="3">
        <f>B31-C31</f>
        <v>0.39465601</v>
      </c>
      <c r="F31" s="3">
        <f>B31+C31</f>
        <v>0.62148273600000004</v>
      </c>
      <c r="G31" s="4" t="s">
        <v>62</v>
      </c>
      <c r="H31" s="4">
        <v>42875381</v>
      </c>
      <c r="I31" s="4">
        <v>42876380</v>
      </c>
      <c r="J31" s="5">
        <v>0</v>
      </c>
      <c r="K31" s="5">
        <v>0</v>
      </c>
      <c r="L31" s="5">
        <v>1</v>
      </c>
      <c r="M31" s="5">
        <v>1</v>
      </c>
      <c r="N31" s="5">
        <v>1</v>
      </c>
      <c r="O31" s="5">
        <v>0</v>
      </c>
      <c r="P31" s="5">
        <v>1</v>
      </c>
      <c r="Q31" s="5">
        <v>0</v>
      </c>
      <c r="R31" s="6">
        <v>0.78846699294400002</v>
      </c>
      <c r="S31" s="6">
        <v>0.90199019626900001</v>
      </c>
      <c r="T31" s="6">
        <v>0.84126469994599995</v>
      </c>
      <c r="U31" s="6">
        <v>1.2445596353499999</v>
      </c>
      <c r="V31" s="6">
        <v>1.3845566631199999</v>
      </c>
      <c r="W31" s="6">
        <v>2.71194813884</v>
      </c>
      <c r="X31" s="6">
        <v>1.2445596353499999</v>
      </c>
      <c r="Y31" s="6">
        <v>3.5684839821200001</v>
      </c>
      <c r="Z31" s="6">
        <v>1.2445596353499999</v>
      </c>
      <c r="AA31" s="6">
        <v>3.78667358521</v>
      </c>
      <c r="AB31" s="6">
        <v>1.2445596353499999</v>
      </c>
      <c r="AC31" s="6">
        <v>1.9885061666699999</v>
      </c>
      <c r="AD31" s="6">
        <v>1.2445596353499999</v>
      </c>
      <c r="AE31" s="6">
        <v>45.199290019999999</v>
      </c>
    </row>
    <row r="32" spans="1:31" ht="19.2" customHeight="1" x14ac:dyDescent="0.3">
      <c r="A32" s="4" t="s">
        <v>21</v>
      </c>
      <c r="B32" s="4">
        <v>0.49294439800000001</v>
      </c>
      <c r="C32" s="4">
        <v>0.25736398700000002</v>
      </c>
      <c r="D32" s="3">
        <f>B32</f>
        <v>0.49294439800000001</v>
      </c>
      <c r="E32" s="3">
        <f>B32-C32</f>
        <v>0.23558041099999999</v>
      </c>
      <c r="F32" s="3">
        <f>B32+C32</f>
        <v>0.75030838500000008</v>
      </c>
      <c r="G32" s="4" t="s">
        <v>69</v>
      </c>
      <c r="H32" s="4">
        <v>124630863</v>
      </c>
      <c r="I32" s="4">
        <v>124631862</v>
      </c>
      <c r="J32" s="5">
        <v>0</v>
      </c>
      <c r="K32" s="5">
        <v>0</v>
      </c>
      <c r="L32" s="5">
        <v>1</v>
      </c>
      <c r="M32" s="5">
        <v>1</v>
      </c>
      <c r="N32" s="5">
        <v>1</v>
      </c>
      <c r="O32" s="5">
        <v>1</v>
      </c>
      <c r="P32" s="5">
        <v>1</v>
      </c>
      <c r="Q32" s="5">
        <v>1</v>
      </c>
      <c r="R32" s="6">
        <v>1.0751822631100001</v>
      </c>
      <c r="S32" s="6">
        <v>0.63139313738799996</v>
      </c>
      <c r="T32" s="6">
        <v>0.90724624503999995</v>
      </c>
      <c r="U32" s="6">
        <v>2.0001851282500001</v>
      </c>
      <c r="V32" s="6">
        <v>8.1851732143499998</v>
      </c>
      <c r="W32" s="6">
        <v>4.20129670689</v>
      </c>
      <c r="X32" s="6">
        <v>2.0001851282500001</v>
      </c>
      <c r="Y32" s="6">
        <v>10.0115800609</v>
      </c>
      <c r="Z32" s="6">
        <v>2.0001851282500001</v>
      </c>
      <c r="AA32" s="6">
        <v>8.8742902426299999</v>
      </c>
      <c r="AB32" s="6">
        <v>2.0001851282500001</v>
      </c>
      <c r="AC32" s="6">
        <v>7.4951386282300003</v>
      </c>
      <c r="AD32" s="6">
        <v>2.0001851282500001</v>
      </c>
      <c r="AE32" s="6">
        <v>19.275069132500001</v>
      </c>
    </row>
    <row r="33" spans="1:31" ht="19.2" customHeight="1" x14ac:dyDescent="0.3">
      <c r="A33" s="4" t="s">
        <v>13</v>
      </c>
      <c r="B33" s="4">
        <v>0.46397541599999997</v>
      </c>
      <c r="C33" s="4">
        <v>0.20730346999999999</v>
      </c>
      <c r="D33" s="3">
        <f>B33</f>
        <v>0.46397541599999997</v>
      </c>
      <c r="E33" s="3">
        <f>B33-C33</f>
        <v>0.25667194599999998</v>
      </c>
      <c r="F33" s="3">
        <f>B33+C33</f>
        <v>0.67127888599999996</v>
      </c>
      <c r="G33" s="4" t="s">
        <v>62</v>
      </c>
      <c r="H33" s="4">
        <v>132837553</v>
      </c>
      <c r="I33" s="4">
        <v>132838552</v>
      </c>
      <c r="J33" s="5">
        <v>0</v>
      </c>
      <c r="K33" s="5">
        <v>0</v>
      </c>
      <c r="L33" s="5">
        <v>1</v>
      </c>
      <c r="M33" s="5">
        <v>1</v>
      </c>
      <c r="N33" s="5">
        <v>1</v>
      </c>
      <c r="O33" s="5">
        <v>1</v>
      </c>
      <c r="P33" s="5">
        <v>1</v>
      </c>
      <c r="Q33" s="5">
        <v>1</v>
      </c>
      <c r="R33" s="6">
        <v>0.28671527016100001</v>
      </c>
      <c r="S33" s="6">
        <v>0.270597058881</v>
      </c>
      <c r="T33" s="6">
        <v>0.77528315485199994</v>
      </c>
      <c r="U33" s="6">
        <v>1.31123247296</v>
      </c>
      <c r="V33" s="6">
        <v>2.89128009064</v>
      </c>
      <c r="W33" s="6">
        <v>4.0901512913599998</v>
      </c>
      <c r="X33" s="6">
        <v>1.31123247296</v>
      </c>
      <c r="Y33" s="6">
        <v>9.6481233590500004</v>
      </c>
      <c r="Z33" s="6">
        <v>1.31123247296</v>
      </c>
      <c r="AA33" s="6">
        <v>7.8521206858900001</v>
      </c>
      <c r="AB33" s="6">
        <v>1.31123247296</v>
      </c>
      <c r="AC33" s="6">
        <v>5.4683919583499998</v>
      </c>
      <c r="AD33" s="6">
        <v>1.31123247296</v>
      </c>
      <c r="AE33" s="6">
        <v>35.262917172599998</v>
      </c>
    </row>
    <row r="34" spans="1:31" ht="19.2" customHeight="1" x14ac:dyDescent="0.3">
      <c r="A34" s="4" t="s">
        <v>22</v>
      </c>
      <c r="B34" s="4">
        <v>0.29239194299999999</v>
      </c>
      <c r="C34" s="4">
        <v>0.11755235999999999</v>
      </c>
      <c r="D34" s="3">
        <f>B34</f>
        <v>0.29239194299999999</v>
      </c>
      <c r="E34" s="3">
        <f>B34-C34</f>
        <v>0.17483958299999999</v>
      </c>
      <c r="F34" s="3">
        <f>B34+C34</f>
        <v>0.40994430299999995</v>
      </c>
      <c r="G34" s="4" t="s">
        <v>65</v>
      </c>
      <c r="H34" s="4">
        <v>47253441</v>
      </c>
      <c r="I34" s="4">
        <v>47254440</v>
      </c>
      <c r="J34" s="5">
        <v>0</v>
      </c>
      <c r="K34" s="5">
        <v>0</v>
      </c>
      <c r="L34" s="5">
        <v>1</v>
      </c>
      <c r="M34" s="5">
        <v>1</v>
      </c>
      <c r="N34" s="5">
        <v>0</v>
      </c>
      <c r="O34" s="5">
        <v>0</v>
      </c>
      <c r="P34" s="5">
        <v>0</v>
      </c>
      <c r="Q34" s="5">
        <v>0</v>
      </c>
      <c r="R34" s="6">
        <v>2.0786857086700001</v>
      </c>
      <c r="S34" s="6">
        <v>0.36079607850700002</v>
      </c>
      <c r="T34" s="6">
        <v>1.00621856268</v>
      </c>
      <c r="U34" s="6">
        <v>1.2001110769500001</v>
      </c>
      <c r="V34" s="6">
        <v>2.4026130330700002</v>
      </c>
      <c r="W34" s="6">
        <v>2.6008027233100002</v>
      </c>
      <c r="X34" s="6">
        <v>1.2001110769500001</v>
      </c>
      <c r="Y34" s="6">
        <v>1.78424199106</v>
      </c>
      <c r="Z34" s="6">
        <v>1.2001110769500001</v>
      </c>
      <c r="AA34" s="6">
        <v>1.2777119459299999</v>
      </c>
      <c r="AB34" s="6">
        <v>1.2001110769500001</v>
      </c>
      <c r="AC34" s="6">
        <v>1.2236961025699999</v>
      </c>
      <c r="AD34" s="6">
        <v>1.2001110769500001</v>
      </c>
      <c r="AE34" s="6">
        <v>18.826811710800001</v>
      </c>
    </row>
    <row r="35" spans="1:31" ht="19.2" customHeight="1" x14ac:dyDescent="0.3">
      <c r="A35" s="4" t="s">
        <v>31</v>
      </c>
      <c r="B35" s="4">
        <v>2.6750571079999999</v>
      </c>
      <c r="C35" s="4">
        <v>0.70328648699999996</v>
      </c>
      <c r="D35" s="3">
        <f>B35</f>
        <v>2.6750571079999999</v>
      </c>
      <c r="E35" s="3">
        <f>B35-C35</f>
        <v>1.9717706209999999</v>
      </c>
      <c r="F35" s="3">
        <f>B35+C35</f>
        <v>3.3783435949999996</v>
      </c>
      <c r="G35" s="4" t="s">
        <v>70</v>
      </c>
      <c r="H35" s="4">
        <v>82101777</v>
      </c>
      <c r="I35" s="4">
        <v>82102676</v>
      </c>
      <c r="J35" s="5">
        <v>0</v>
      </c>
      <c r="K35" s="5">
        <v>1</v>
      </c>
      <c r="L35" s="5">
        <v>0</v>
      </c>
      <c r="M35" s="5">
        <v>1</v>
      </c>
      <c r="N35" s="5">
        <v>1</v>
      </c>
      <c r="O35" s="5">
        <v>1</v>
      </c>
      <c r="P35" s="5">
        <v>0</v>
      </c>
      <c r="Q35" s="5">
        <v>0</v>
      </c>
      <c r="R35" s="6">
        <v>0.573430540323</v>
      </c>
      <c r="S35" s="6">
        <v>0.63139313738799996</v>
      </c>
      <c r="T35" s="6">
        <v>1.9959417390900001</v>
      </c>
      <c r="U35" s="6">
        <v>1.5779238233899999</v>
      </c>
      <c r="V35" s="6">
        <v>8.0222841951599992</v>
      </c>
      <c r="W35" s="6">
        <v>4.3569002886200003</v>
      </c>
      <c r="X35" s="6">
        <v>1.5779238233899999</v>
      </c>
      <c r="Y35" s="6">
        <v>3.1389442435300001</v>
      </c>
      <c r="Z35" s="6">
        <v>1.5779238233899999</v>
      </c>
      <c r="AA35" s="6">
        <v>1.76556559801</v>
      </c>
      <c r="AB35" s="6">
        <v>1.5779238233899999</v>
      </c>
      <c r="AC35" s="6">
        <v>2.0267466698800001</v>
      </c>
      <c r="AD35" s="6">
        <v>1.5779238233899999</v>
      </c>
      <c r="AE35" s="6">
        <v>17.780877726899998</v>
      </c>
    </row>
    <row r="36" spans="1:31" ht="19.2" customHeight="1" x14ac:dyDescent="0.3">
      <c r="A36" s="4" t="s">
        <v>32</v>
      </c>
      <c r="B36" s="4">
        <v>0.672877901</v>
      </c>
      <c r="C36" s="4">
        <v>0.22151348300000001</v>
      </c>
      <c r="D36" s="3">
        <f>B36</f>
        <v>0.672877901</v>
      </c>
      <c r="E36" s="3">
        <f>B36-C36</f>
        <v>0.45136441799999999</v>
      </c>
      <c r="F36" s="3">
        <f>B36+C36</f>
        <v>0.89439138399999996</v>
      </c>
      <c r="G36" s="4" t="s">
        <v>57</v>
      </c>
      <c r="H36" s="4">
        <v>177266041</v>
      </c>
      <c r="I36" s="4">
        <v>177267040</v>
      </c>
      <c r="J36" s="5">
        <v>0</v>
      </c>
      <c r="K36" s="5">
        <v>0</v>
      </c>
      <c r="L36" s="5">
        <v>0</v>
      </c>
      <c r="M36" s="5">
        <v>1</v>
      </c>
      <c r="N36" s="5">
        <v>0</v>
      </c>
      <c r="O36" s="5">
        <v>1</v>
      </c>
      <c r="P36" s="5">
        <v>1</v>
      </c>
      <c r="Q36" s="5">
        <v>1</v>
      </c>
      <c r="R36" s="6">
        <v>0.78846699294400002</v>
      </c>
      <c r="S36" s="6">
        <v>1.44318431403</v>
      </c>
      <c r="T36" s="6">
        <v>0.70930160975800005</v>
      </c>
      <c r="U36" s="6">
        <v>1.5556995441899999</v>
      </c>
      <c r="V36" s="6">
        <v>3.2170581290200002</v>
      </c>
      <c r="W36" s="6">
        <v>1.91170114705</v>
      </c>
      <c r="X36" s="6">
        <v>1.5556995441899999</v>
      </c>
      <c r="Y36" s="6">
        <v>6.5752621522299997</v>
      </c>
      <c r="Z36" s="6">
        <v>1.5556995441899999</v>
      </c>
      <c r="AA36" s="6">
        <v>10.1752333148</v>
      </c>
      <c r="AB36" s="6">
        <v>1.5556995441899999</v>
      </c>
      <c r="AC36" s="6">
        <v>9.1012397628499997</v>
      </c>
      <c r="AD36" s="6">
        <v>1.5556995441899999</v>
      </c>
      <c r="AE36" s="6">
        <v>17.930296867399999</v>
      </c>
    </row>
    <row r="37" spans="1:31" ht="19.2" customHeight="1" x14ac:dyDescent="0.3">
      <c r="A37" s="4" t="s">
        <v>8</v>
      </c>
      <c r="B37" s="4">
        <v>0.65244123600000004</v>
      </c>
      <c r="C37" s="4">
        <v>0.29400038299999998</v>
      </c>
      <c r="D37" s="3">
        <f>B37</f>
        <v>0.65244123600000004</v>
      </c>
      <c r="E37" s="3">
        <f>B37-C37</f>
        <v>0.35844085300000006</v>
      </c>
      <c r="F37" s="3">
        <f>B37+C37</f>
        <v>0.94644161900000001</v>
      </c>
      <c r="G37" s="4" t="s">
        <v>61</v>
      </c>
      <c r="H37" s="4">
        <v>71209950</v>
      </c>
      <c r="I37" s="4">
        <v>71210949</v>
      </c>
      <c r="J37" s="5">
        <v>0</v>
      </c>
      <c r="K37" s="5">
        <v>0</v>
      </c>
      <c r="L37" s="5">
        <v>0</v>
      </c>
      <c r="M37" s="5">
        <v>1</v>
      </c>
      <c r="N37" s="5">
        <v>0</v>
      </c>
      <c r="O37" s="5">
        <v>1</v>
      </c>
      <c r="P37" s="5">
        <v>1</v>
      </c>
      <c r="Q37" s="5">
        <v>1</v>
      </c>
      <c r="R37" s="6">
        <v>1.29021871573</v>
      </c>
      <c r="S37" s="6">
        <v>0.90199019626900001</v>
      </c>
      <c r="T37" s="6">
        <v>1.0722001077700001</v>
      </c>
      <c r="U37" s="6">
        <v>1.77794233622</v>
      </c>
      <c r="V37" s="6">
        <v>3.1356136194299999</v>
      </c>
      <c r="W37" s="6">
        <v>2.534115474</v>
      </c>
      <c r="X37" s="6">
        <v>1.77794233622</v>
      </c>
      <c r="Y37" s="6">
        <v>3.7006500555300001</v>
      </c>
      <c r="Z37" s="6">
        <v>1.77794233622</v>
      </c>
      <c r="AA37" s="6">
        <v>4.2048338584199998</v>
      </c>
      <c r="AB37" s="6">
        <v>1.77794233622</v>
      </c>
      <c r="AC37" s="6">
        <v>3.6137275528999999</v>
      </c>
      <c r="AD37" s="6">
        <v>1.77794233622</v>
      </c>
      <c r="AE37" s="6">
        <v>29.360861120399999</v>
      </c>
    </row>
    <row r="38" spans="1:31" ht="19.2" customHeight="1" x14ac:dyDescent="0.3">
      <c r="A38" s="4" t="s">
        <v>53</v>
      </c>
      <c r="B38" s="4">
        <v>4.3129446759999999</v>
      </c>
      <c r="C38" s="4">
        <v>1.9722001179999999</v>
      </c>
      <c r="D38" s="3">
        <f>B38</f>
        <v>4.3129446759999999</v>
      </c>
      <c r="E38" s="3">
        <f>B38-C38</f>
        <v>2.3407445579999999</v>
      </c>
      <c r="F38" s="3">
        <f>B38+C38</f>
        <v>6.2851447939999998</v>
      </c>
      <c r="G38" s="4" t="s">
        <v>73</v>
      </c>
      <c r="H38" s="4">
        <v>124967236</v>
      </c>
      <c r="I38" s="4">
        <v>124968235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6">
        <v>0.28671527016100001</v>
      </c>
      <c r="S38" s="6">
        <v>0.36079607850700002</v>
      </c>
      <c r="T38" s="6">
        <v>0.28042156664899998</v>
      </c>
      <c r="U38" s="6">
        <v>0.20001851282499999</v>
      </c>
      <c r="V38" s="6">
        <v>0.122166764393</v>
      </c>
      <c r="W38" s="6">
        <v>0.111145415526</v>
      </c>
      <c r="X38" s="6">
        <v>0.20001851282499999</v>
      </c>
      <c r="Y38" s="6">
        <v>0.42953973858799999</v>
      </c>
      <c r="Z38" s="6">
        <v>0.20001851282499999</v>
      </c>
      <c r="AA38" s="6">
        <v>0.25554238918599997</v>
      </c>
      <c r="AB38" s="6">
        <v>0.20001851282499999</v>
      </c>
      <c r="AC38" s="6">
        <v>0.267683522437</v>
      </c>
      <c r="AD38" s="6">
        <v>0.20001851282499999</v>
      </c>
      <c r="AE38" s="6">
        <v>0</v>
      </c>
    </row>
    <row r="39" spans="1:31" ht="19.2" customHeight="1" x14ac:dyDescent="0.3">
      <c r="A39" s="4" t="s">
        <v>37</v>
      </c>
      <c r="B39" s="4">
        <v>1.710790461</v>
      </c>
      <c r="C39" s="4">
        <v>0.39600262000000003</v>
      </c>
      <c r="D39" s="3">
        <f>B39</f>
        <v>1.710790461</v>
      </c>
      <c r="E39" s="3">
        <f>B39-C39</f>
        <v>1.314787841</v>
      </c>
      <c r="F39" s="3">
        <f>B39+C39</f>
        <v>2.1067930810000002</v>
      </c>
      <c r="G39" s="4" t="s">
        <v>65</v>
      </c>
      <c r="H39" s="4">
        <v>23601641</v>
      </c>
      <c r="I39" s="4">
        <v>23602600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6">
        <v>7.1678817540399994E-2</v>
      </c>
      <c r="S39" s="6">
        <v>0.36079607850700002</v>
      </c>
      <c r="T39" s="6">
        <v>0.32990772546899999</v>
      </c>
      <c r="U39" s="6">
        <v>0.26669135043300002</v>
      </c>
      <c r="V39" s="6">
        <v>0</v>
      </c>
      <c r="W39" s="6">
        <v>8.8916332420899996E-2</v>
      </c>
      <c r="X39" s="6">
        <v>0.26669135043300002</v>
      </c>
      <c r="Y39" s="6">
        <v>0.36345670188200002</v>
      </c>
      <c r="Z39" s="6">
        <v>0.26669135043300002</v>
      </c>
      <c r="AA39" s="6">
        <v>0.13938675773799999</v>
      </c>
      <c r="AB39" s="6">
        <v>0.26669135043300002</v>
      </c>
      <c r="AC39" s="6">
        <v>0.28680377403899998</v>
      </c>
      <c r="AD39" s="6">
        <v>0.26669135043300002</v>
      </c>
      <c r="AE39" s="6">
        <v>0.14941914056200001</v>
      </c>
    </row>
    <row r="40" spans="1:31" ht="19.2" customHeight="1" x14ac:dyDescent="0.3">
      <c r="A40" s="4" t="s">
        <v>55</v>
      </c>
      <c r="B40" s="4">
        <v>1.369544071</v>
      </c>
      <c r="C40" s="4">
        <v>0.55097259600000004</v>
      </c>
      <c r="D40" s="3">
        <f>B40</f>
        <v>1.369544071</v>
      </c>
      <c r="E40" s="3">
        <f>B40-C40</f>
        <v>0.81857147499999994</v>
      </c>
      <c r="F40" s="3">
        <f>B40+C40</f>
        <v>1.920516667</v>
      </c>
      <c r="G40" s="4" t="s">
        <v>60</v>
      </c>
      <c r="H40" s="4">
        <v>102706620</v>
      </c>
      <c r="I40" s="4">
        <v>102707619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6">
        <v>0.64510935786300005</v>
      </c>
      <c r="S40" s="6">
        <v>0.45099509813400002</v>
      </c>
      <c r="T40" s="6">
        <v>0.11546770391400001</v>
      </c>
      <c r="U40" s="6">
        <v>0.15556995441900001</v>
      </c>
      <c r="V40" s="6">
        <v>0.203611273989</v>
      </c>
      <c r="W40" s="6">
        <v>0.13337449863100001</v>
      </c>
      <c r="X40" s="6">
        <v>0.15556995441900001</v>
      </c>
      <c r="Y40" s="6">
        <v>9.9124555058799996E-2</v>
      </c>
      <c r="Z40" s="6">
        <v>0.15556995441900001</v>
      </c>
      <c r="AA40" s="6">
        <v>2.3231126289600001E-2</v>
      </c>
      <c r="AB40" s="6">
        <v>0.15556995441900001</v>
      </c>
      <c r="AC40" s="6">
        <v>0.28680377403899998</v>
      </c>
      <c r="AD40" s="6">
        <v>0.15556995441900001</v>
      </c>
      <c r="AE40" s="6">
        <v>7.4709570281000004E-2</v>
      </c>
    </row>
    <row r="41" spans="1:31" ht="19.2" customHeight="1" x14ac:dyDescent="0.3">
      <c r="A41" s="4" t="s">
        <v>44</v>
      </c>
      <c r="B41" s="4">
        <v>1.331509861</v>
      </c>
      <c r="C41" s="4">
        <v>0.338515173</v>
      </c>
      <c r="D41" s="3">
        <f>B41</f>
        <v>1.331509861</v>
      </c>
      <c r="E41" s="3">
        <f>B41-C41</f>
        <v>0.99299468800000001</v>
      </c>
      <c r="F41" s="3">
        <f>B41+C41</f>
        <v>1.670025034</v>
      </c>
      <c r="G41" s="4" t="s">
        <v>58</v>
      </c>
      <c r="H41" s="4">
        <v>102031601</v>
      </c>
      <c r="I41" s="4">
        <v>102032600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6">
        <v>0.28671527016100001</v>
      </c>
      <c r="S41" s="6">
        <v>0.270597058881</v>
      </c>
      <c r="T41" s="6">
        <v>0.214440021555</v>
      </c>
      <c r="U41" s="6">
        <v>0.26669135043300002</v>
      </c>
      <c r="V41" s="6">
        <v>0.16288901919099999</v>
      </c>
      <c r="W41" s="6">
        <v>0.111145415526</v>
      </c>
      <c r="X41" s="6">
        <v>0.26669135043300002</v>
      </c>
      <c r="Y41" s="6">
        <v>0.13216607341200001</v>
      </c>
      <c r="Z41" s="6">
        <v>0.26669135043300002</v>
      </c>
      <c r="AA41" s="6">
        <v>4.6462252579200003E-2</v>
      </c>
      <c r="AB41" s="6">
        <v>0.26669135043300002</v>
      </c>
      <c r="AC41" s="6">
        <v>0.38240503205300003</v>
      </c>
      <c r="AD41" s="6">
        <v>0.26669135043300002</v>
      </c>
      <c r="AE41" s="6">
        <v>0</v>
      </c>
    </row>
    <row r="42" spans="1:31" ht="19.2" customHeight="1" x14ac:dyDescent="0.3">
      <c r="A42" s="4" t="s">
        <v>51</v>
      </c>
      <c r="B42" s="4">
        <v>0.98794055199999997</v>
      </c>
      <c r="C42" s="4">
        <v>0.318727341</v>
      </c>
      <c r="D42" s="3">
        <f>B42</f>
        <v>0.98794055199999997</v>
      </c>
      <c r="E42" s="3">
        <f>B42-C42</f>
        <v>0.66921321099999997</v>
      </c>
      <c r="F42" s="3">
        <f>B42+C42</f>
        <v>1.306667893</v>
      </c>
      <c r="G42" s="4" t="s">
        <v>57</v>
      </c>
      <c r="H42" s="4">
        <v>13655122</v>
      </c>
      <c r="I42" s="4">
        <v>13656021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6">
        <v>0.35839408770199999</v>
      </c>
      <c r="S42" s="6">
        <v>0.63139313738799996</v>
      </c>
      <c r="T42" s="6">
        <v>0.31341233919599998</v>
      </c>
      <c r="U42" s="6">
        <v>0.42226130485199997</v>
      </c>
      <c r="V42" s="6">
        <v>4.0722254797799999E-2</v>
      </c>
      <c r="W42" s="6">
        <v>0.37789441278899999</v>
      </c>
      <c r="X42" s="6">
        <v>0.42226130485199997</v>
      </c>
      <c r="Y42" s="6">
        <v>0.13216607341200001</v>
      </c>
      <c r="Z42" s="6">
        <v>0.42226130485199997</v>
      </c>
      <c r="AA42" s="6">
        <v>0.18584901031699999</v>
      </c>
      <c r="AB42" s="6">
        <v>0.42226130485199997</v>
      </c>
      <c r="AC42" s="6">
        <v>0.21032276762900001</v>
      </c>
      <c r="AD42" s="6">
        <v>0.42226130485199997</v>
      </c>
      <c r="AE42" s="6">
        <v>0.22412871084300001</v>
      </c>
    </row>
    <row r="43" spans="1:31" ht="19.2" customHeight="1" x14ac:dyDescent="0.3">
      <c r="A43" s="4" t="s">
        <v>42</v>
      </c>
      <c r="B43" s="4">
        <v>0.93217322999999996</v>
      </c>
      <c r="C43" s="4">
        <v>0.28893259199999999</v>
      </c>
      <c r="D43" s="3">
        <f>B43</f>
        <v>0.93217322999999996</v>
      </c>
      <c r="E43" s="3">
        <f>B43-C43</f>
        <v>0.64324063799999998</v>
      </c>
      <c r="F43" s="3">
        <f>B43+C43</f>
        <v>1.221105822</v>
      </c>
      <c r="G43" s="4" t="s">
        <v>63</v>
      </c>
      <c r="H43" s="4">
        <v>10098234</v>
      </c>
      <c r="I43" s="4">
        <v>10099233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6">
        <v>0.143357635081</v>
      </c>
      <c r="S43" s="6">
        <v>0.54119411776100002</v>
      </c>
      <c r="T43" s="6">
        <v>0.16495386273500001</v>
      </c>
      <c r="U43" s="6">
        <v>0.177794233622</v>
      </c>
      <c r="V43" s="6">
        <v>0.122166764393</v>
      </c>
      <c r="W43" s="6">
        <v>0.13337449863100001</v>
      </c>
      <c r="X43" s="6">
        <v>0.177794233622</v>
      </c>
      <c r="Y43" s="6">
        <v>0.198249110118</v>
      </c>
      <c r="Z43" s="6">
        <v>0.177794233622</v>
      </c>
      <c r="AA43" s="6">
        <v>0.11615563144799999</v>
      </c>
      <c r="AB43" s="6">
        <v>0.177794233622</v>
      </c>
      <c r="AC43" s="6">
        <v>0.191202516026</v>
      </c>
      <c r="AD43" s="6">
        <v>0.177794233622</v>
      </c>
      <c r="AE43" s="6">
        <v>7.4709570281000004E-2</v>
      </c>
    </row>
    <row r="44" spans="1:31" ht="19.2" customHeight="1" x14ac:dyDescent="0.3">
      <c r="A44" s="4" t="s">
        <v>52</v>
      </c>
      <c r="B44" s="4">
        <v>0.83460524000000003</v>
      </c>
      <c r="C44" s="4">
        <v>0.37149830700000003</v>
      </c>
      <c r="D44" s="3">
        <f>B44</f>
        <v>0.83460524000000003</v>
      </c>
      <c r="E44" s="3">
        <f>B44-C44</f>
        <v>0.463106933</v>
      </c>
      <c r="F44" s="3">
        <f>B44+C44</f>
        <v>1.2061035470000001</v>
      </c>
      <c r="G44" s="4" t="s">
        <v>61</v>
      </c>
      <c r="H44" s="4">
        <v>102763036</v>
      </c>
      <c r="I44" s="4">
        <v>102764015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6">
        <v>0.21503645262099999</v>
      </c>
      <c r="S44" s="6">
        <v>0.45099509813400002</v>
      </c>
      <c r="T44" s="6">
        <v>0.13196309018800001</v>
      </c>
      <c r="U44" s="6">
        <v>0.24446707123</v>
      </c>
      <c r="V44" s="6">
        <v>4.0722254797799999E-2</v>
      </c>
      <c r="W44" s="6">
        <v>0.266748997263</v>
      </c>
      <c r="X44" s="6">
        <v>0.24446707123</v>
      </c>
      <c r="Y44" s="6">
        <v>0.13216607341200001</v>
      </c>
      <c r="Z44" s="6">
        <v>0.24446707123</v>
      </c>
      <c r="AA44" s="6">
        <v>0.209080136606</v>
      </c>
      <c r="AB44" s="6">
        <v>0.24446707123</v>
      </c>
      <c r="AC44" s="6">
        <v>9.5601258013100002E-2</v>
      </c>
      <c r="AD44" s="6">
        <v>0.24446707123</v>
      </c>
      <c r="AE44" s="6">
        <v>7.4709570281000004E-2</v>
      </c>
    </row>
    <row r="45" spans="1:31" ht="19.2" customHeight="1" x14ac:dyDescent="0.3">
      <c r="A45" s="4" t="s">
        <v>40</v>
      </c>
      <c r="B45" s="4">
        <v>0.83239358900000004</v>
      </c>
      <c r="C45" s="4">
        <v>0.29092121900000001</v>
      </c>
      <c r="D45" s="3">
        <f>B45</f>
        <v>0.83239358900000004</v>
      </c>
      <c r="E45" s="3">
        <f>B45-C45</f>
        <v>0.54147237000000004</v>
      </c>
      <c r="F45" s="3">
        <f>B45+C45</f>
        <v>1.1233148079999999</v>
      </c>
      <c r="G45" s="4" t="s">
        <v>62</v>
      </c>
      <c r="H45" s="4">
        <v>104400920</v>
      </c>
      <c r="I45" s="4">
        <v>104401919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6">
        <v>0.143357635081</v>
      </c>
      <c r="S45" s="6">
        <v>0.45099509813400002</v>
      </c>
      <c r="T45" s="6">
        <v>0.26392618037499999</v>
      </c>
      <c r="U45" s="6">
        <v>0.288915629635</v>
      </c>
      <c r="V45" s="6">
        <v>0.122166764393</v>
      </c>
      <c r="W45" s="6">
        <v>0.28897808036799999</v>
      </c>
      <c r="X45" s="6">
        <v>0.288915629635</v>
      </c>
      <c r="Y45" s="6">
        <v>0.297373665176</v>
      </c>
      <c r="Z45" s="6">
        <v>0.288915629635</v>
      </c>
      <c r="AA45" s="6">
        <v>0.44139139950299999</v>
      </c>
      <c r="AB45" s="6">
        <v>0.288915629635</v>
      </c>
      <c r="AC45" s="6">
        <v>0.191202516026</v>
      </c>
      <c r="AD45" s="6">
        <v>0.288915629635</v>
      </c>
      <c r="AE45" s="6">
        <v>0.14941914056200001</v>
      </c>
    </row>
    <row r="46" spans="1:31" ht="19.2" customHeight="1" x14ac:dyDescent="0.3">
      <c r="A46" s="4" t="s">
        <v>45</v>
      </c>
      <c r="B46" s="4">
        <v>0.70452595500000004</v>
      </c>
      <c r="C46" s="4">
        <v>0.26291320400000001</v>
      </c>
      <c r="D46" s="3">
        <f>B46</f>
        <v>0.70452595500000004</v>
      </c>
      <c r="E46" s="3">
        <f>B46-C46</f>
        <v>0.44161275100000003</v>
      </c>
      <c r="F46" s="3">
        <f>B46+C46</f>
        <v>0.96743915899999999</v>
      </c>
      <c r="G46" s="4" t="s">
        <v>72</v>
      </c>
      <c r="H46" s="4">
        <v>105587129</v>
      </c>
      <c r="I46" s="4">
        <v>105588128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6">
        <v>0.28671527016100001</v>
      </c>
      <c r="S46" s="6">
        <v>0.36079607850700002</v>
      </c>
      <c r="T46" s="6">
        <v>0.23093540782800001</v>
      </c>
      <c r="U46" s="6">
        <v>0.20001851282499999</v>
      </c>
      <c r="V46" s="6">
        <v>0.122166764393</v>
      </c>
      <c r="W46" s="6">
        <v>4.44581662105E-2</v>
      </c>
      <c r="X46" s="6">
        <v>0.20001851282499999</v>
      </c>
      <c r="Y46" s="6">
        <v>6.6083036705900003E-2</v>
      </c>
      <c r="Z46" s="6">
        <v>0.20001851282499999</v>
      </c>
      <c r="AA46" s="6">
        <v>4.6462252579200003E-2</v>
      </c>
      <c r="AB46" s="6">
        <v>0.20001851282499999</v>
      </c>
      <c r="AC46" s="6">
        <v>7.6481006410499999E-2</v>
      </c>
      <c r="AD46" s="6">
        <v>0.20001851282499999</v>
      </c>
      <c r="AE46" s="6">
        <v>0.14941914056200001</v>
      </c>
    </row>
    <row r="47" spans="1:31" ht="19.2" customHeight="1" x14ac:dyDescent="0.3">
      <c r="A47" s="4" t="s">
        <v>49</v>
      </c>
      <c r="B47" s="4">
        <v>0.702139807</v>
      </c>
      <c r="C47" s="4">
        <v>0.23422963299999999</v>
      </c>
      <c r="D47" s="3">
        <f>B47</f>
        <v>0.702139807</v>
      </c>
      <c r="E47" s="3">
        <f>B47-C47</f>
        <v>0.46791017400000001</v>
      </c>
      <c r="F47" s="3">
        <f>B47+C47</f>
        <v>0.93636944</v>
      </c>
      <c r="G47" s="4" t="s">
        <v>64</v>
      </c>
      <c r="H47" s="4">
        <v>101940962</v>
      </c>
      <c r="I47" s="4">
        <v>101941961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6">
        <v>0.21503645262099999</v>
      </c>
      <c r="S47" s="6">
        <v>0.54119411776100002</v>
      </c>
      <c r="T47" s="6">
        <v>0.181449249008</v>
      </c>
      <c r="U47" s="6">
        <v>0.37781274644599999</v>
      </c>
      <c r="V47" s="6">
        <v>0.122166764393</v>
      </c>
      <c r="W47" s="6">
        <v>0.22229083105200001</v>
      </c>
      <c r="X47" s="6">
        <v>0.37781274644599999</v>
      </c>
      <c r="Y47" s="6">
        <v>0.13216607341200001</v>
      </c>
      <c r="Z47" s="6">
        <v>0.37781274644599999</v>
      </c>
      <c r="AA47" s="6">
        <v>0.32523576805400001</v>
      </c>
      <c r="AB47" s="6">
        <v>0.37781274644599999</v>
      </c>
      <c r="AC47" s="6">
        <v>9.5601258013100002E-2</v>
      </c>
      <c r="AD47" s="6">
        <v>0.37781274644599999</v>
      </c>
      <c r="AE47" s="6">
        <v>0.37354785140500002</v>
      </c>
    </row>
    <row r="48" spans="1:31" ht="19.2" customHeight="1" x14ac:dyDescent="0.3">
      <c r="A48" s="4" t="s">
        <v>39</v>
      </c>
      <c r="B48" s="4">
        <v>0.67874590000000001</v>
      </c>
      <c r="C48" s="4">
        <v>0.224065238</v>
      </c>
      <c r="D48" s="3">
        <f>B48</f>
        <v>0.67874590000000001</v>
      </c>
      <c r="E48" s="3">
        <f>B48-C48</f>
        <v>0.45468066200000001</v>
      </c>
      <c r="F48" s="3">
        <f>B48+C48</f>
        <v>0.90281113800000001</v>
      </c>
      <c r="G48" s="4" t="s">
        <v>57</v>
      </c>
      <c r="H48" s="4">
        <v>81018678</v>
      </c>
      <c r="I48" s="4">
        <v>81019627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6">
        <v>0.21503645262099999</v>
      </c>
      <c r="S48" s="6">
        <v>0.270597058881</v>
      </c>
      <c r="T48" s="6">
        <v>0.41238465683600001</v>
      </c>
      <c r="U48" s="6">
        <v>0.40003702564900001</v>
      </c>
      <c r="V48" s="6">
        <v>4.0722254797799999E-2</v>
      </c>
      <c r="W48" s="6">
        <v>0.28897808036799999</v>
      </c>
      <c r="X48" s="6">
        <v>0.40003702564900001</v>
      </c>
      <c r="Y48" s="6">
        <v>0.13216607341200001</v>
      </c>
      <c r="Z48" s="6">
        <v>0.40003702564900001</v>
      </c>
      <c r="AA48" s="6">
        <v>0.162617884027</v>
      </c>
      <c r="AB48" s="6">
        <v>0.40003702564900001</v>
      </c>
      <c r="AC48" s="6">
        <v>0.229443019232</v>
      </c>
      <c r="AD48" s="6">
        <v>0.40003702564900001</v>
      </c>
      <c r="AE48" s="6">
        <v>7.4709570281000004E-2</v>
      </c>
    </row>
    <row r="49" spans="1:31" ht="19.2" customHeight="1" x14ac:dyDescent="0.3">
      <c r="A49" s="4" t="s">
        <v>46</v>
      </c>
      <c r="B49" s="4">
        <v>0.67412093500000003</v>
      </c>
      <c r="C49" s="4">
        <v>0.18266727299999999</v>
      </c>
      <c r="D49" s="3">
        <f>B49</f>
        <v>0.67412093500000003</v>
      </c>
      <c r="E49" s="3">
        <f>B49-C49</f>
        <v>0.49145366200000007</v>
      </c>
      <c r="F49" s="3">
        <f>B49+C49</f>
        <v>0.856788208</v>
      </c>
      <c r="G49" s="4" t="s">
        <v>68</v>
      </c>
      <c r="H49" s="4">
        <v>25159928</v>
      </c>
      <c r="I49" s="4">
        <v>25160927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6">
        <v>0.21503645262099999</v>
      </c>
      <c r="S49" s="6">
        <v>0.180398039254</v>
      </c>
      <c r="T49" s="6">
        <v>0.29691695292199999</v>
      </c>
      <c r="U49" s="6">
        <v>0.22224279202700001</v>
      </c>
      <c r="V49" s="6">
        <v>8.1444509595499995E-2</v>
      </c>
      <c r="W49" s="6">
        <v>0.444581662105</v>
      </c>
      <c r="X49" s="6">
        <v>0.22224279202700001</v>
      </c>
      <c r="Y49" s="6">
        <v>0.23129062847000001</v>
      </c>
      <c r="Z49" s="6">
        <v>0.22224279202700001</v>
      </c>
      <c r="AA49" s="6">
        <v>0.30200464176500003</v>
      </c>
      <c r="AB49" s="6">
        <v>0.22224279202700001</v>
      </c>
      <c r="AC49" s="6">
        <v>0.13384176121800001</v>
      </c>
      <c r="AD49" s="6">
        <v>0.22224279202700001</v>
      </c>
      <c r="AE49" s="6">
        <v>0</v>
      </c>
    </row>
    <row r="50" spans="1:31" ht="19.2" customHeight="1" x14ac:dyDescent="0.3">
      <c r="A50" s="4" t="s">
        <v>41</v>
      </c>
      <c r="B50" s="4">
        <v>0.64076527900000002</v>
      </c>
      <c r="C50" s="4">
        <v>0.17834673300000001</v>
      </c>
      <c r="D50" s="3">
        <f>B50</f>
        <v>0.64076527900000002</v>
      </c>
      <c r="E50" s="3">
        <f>B50-C50</f>
        <v>0.46241854599999999</v>
      </c>
      <c r="F50" s="3">
        <f>B50+C50</f>
        <v>0.81911201200000006</v>
      </c>
      <c r="G50" s="4" t="s">
        <v>60</v>
      </c>
      <c r="H50" s="4">
        <v>101981369</v>
      </c>
      <c r="I50" s="4">
        <v>101982368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6">
        <v>0</v>
      </c>
      <c r="S50" s="6">
        <v>0.270597058881</v>
      </c>
      <c r="T50" s="6">
        <v>0.14845847646099999</v>
      </c>
      <c r="U50" s="6">
        <v>0.20001851282499999</v>
      </c>
      <c r="V50" s="6">
        <v>4.0722254797799999E-2</v>
      </c>
      <c r="W50" s="6">
        <v>0.13337449863100001</v>
      </c>
      <c r="X50" s="6">
        <v>0.20001851282499999</v>
      </c>
      <c r="Y50" s="6">
        <v>0.198249110118</v>
      </c>
      <c r="Z50" s="6">
        <v>0.20001851282499999</v>
      </c>
      <c r="AA50" s="6">
        <v>0.162617884027</v>
      </c>
      <c r="AB50" s="6">
        <v>0.20001851282499999</v>
      </c>
      <c r="AC50" s="6">
        <v>0.17208226442399999</v>
      </c>
      <c r="AD50" s="6">
        <v>0.20001851282499999</v>
      </c>
      <c r="AE50" s="6">
        <v>0</v>
      </c>
    </row>
    <row r="51" spans="1:31" ht="19.2" customHeight="1" x14ac:dyDescent="0.3">
      <c r="A51" s="4" t="s">
        <v>38</v>
      </c>
      <c r="B51" s="4">
        <v>0.63959242299999997</v>
      </c>
      <c r="C51" s="4">
        <v>0.17230889299999999</v>
      </c>
      <c r="D51" s="3">
        <f>B51</f>
        <v>0.63959242299999997</v>
      </c>
      <c r="E51" s="3">
        <f>B51-C51</f>
        <v>0.46728353</v>
      </c>
      <c r="F51" s="3">
        <f>B51+C51</f>
        <v>0.81190131599999993</v>
      </c>
      <c r="G51" s="4" t="s">
        <v>64</v>
      </c>
      <c r="H51" s="4">
        <v>102579399</v>
      </c>
      <c r="I51" s="4">
        <v>102580298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6">
        <v>0.21503645262099999</v>
      </c>
      <c r="S51" s="6">
        <v>0.90199019626900001</v>
      </c>
      <c r="T51" s="6">
        <v>9.8972317640699997E-2</v>
      </c>
      <c r="U51" s="6">
        <v>0.20001851282499999</v>
      </c>
      <c r="V51" s="6">
        <v>0</v>
      </c>
      <c r="W51" s="6">
        <v>0.111145415526</v>
      </c>
      <c r="X51" s="6">
        <v>0.20001851282499999</v>
      </c>
      <c r="Y51" s="6">
        <v>0.16520759176499999</v>
      </c>
      <c r="Z51" s="6">
        <v>0.20001851282499999</v>
      </c>
      <c r="AA51" s="6">
        <v>0.11615563144799999</v>
      </c>
      <c r="AB51" s="6">
        <v>0.20001851282499999</v>
      </c>
      <c r="AC51" s="6">
        <v>1.9120251602599999E-2</v>
      </c>
      <c r="AD51" s="6">
        <v>0.20001851282499999</v>
      </c>
      <c r="AE51" s="6">
        <v>7.4709570281000004E-2</v>
      </c>
    </row>
    <row r="52" spans="1:31" ht="19.2" customHeight="1" x14ac:dyDescent="0.3">
      <c r="A52" s="4" t="s">
        <v>54</v>
      </c>
      <c r="B52" s="4">
        <v>0.53269057600000003</v>
      </c>
      <c r="C52" s="4">
        <v>0.34390943600000001</v>
      </c>
      <c r="D52" s="3">
        <f>B52</f>
        <v>0.53269057600000003</v>
      </c>
      <c r="E52" s="3">
        <f>B52-C52</f>
        <v>0.18878114000000001</v>
      </c>
      <c r="F52" s="3">
        <f>B52+C52</f>
        <v>0.87660001200000004</v>
      </c>
      <c r="G52" s="4" t="s">
        <v>62</v>
      </c>
      <c r="H52" s="4">
        <v>101022626</v>
      </c>
      <c r="I52" s="4">
        <v>101023625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6">
        <v>0.21503645262099999</v>
      </c>
      <c r="S52" s="6">
        <v>0.72159215701500001</v>
      </c>
      <c r="T52" s="6">
        <v>0.29691695292199999</v>
      </c>
      <c r="U52" s="6">
        <v>0.26669135043300002</v>
      </c>
      <c r="V52" s="6">
        <v>0</v>
      </c>
      <c r="W52" s="6">
        <v>0.111145415526</v>
      </c>
      <c r="X52" s="6">
        <v>0.26669135043300002</v>
      </c>
      <c r="Y52" s="6">
        <v>0.198249110118</v>
      </c>
      <c r="Z52" s="6">
        <v>0.26669135043300002</v>
      </c>
      <c r="AA52" s="6">
        <v>0.18584901031699999</v>
      </c>
      <c r="AB52" s="6">
        <v>0.26669135043300002</v>
      </c>
      <c r="AC52" s="6">
        <v>0.32504427724500001</v>
      </c>
      <c r="AD52" s="6">
        <v>0.26669135043300002</v>
      </c>
      <c r="AE52" s="6">
        <v>0.22412871084300001</v>
      </c>
    </row>
    <row r="53" spans="1:31" ht="19.2" customHeight="1" x14ac:dyDescent="0.3">
      <c r="A53" s="4" t="s">
        <v>50</v>
      </c>
      <c r="B53" s="4">
        <v>0.50586895399999998</v>
      </c>
      <c r="C53" s="4">
        <v>0.17397541399999999</v>
      </c>
      <c r="D53" s="3">
        <f>B53</f>
        <v>0.50586895399999998</v>
      </c>
      <c r="E53" s="3">
        <f>B53-C53</f>
        <v>0.33189353999999999</v>
      </c>
      <c r="F53" s="3">
        <f>B53+C53</f>
        <v>0.67984436799999992</v>
      </c>
      <c r="G53" s="4" t="s">
        <v>67</v>
      </c>
      <c r="H53" s="4">
        <v>16741162</v>
      </c>
      <c r="I53" s="4">
        <v>16742161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6">
        <v>0.28671527016100001</v>
      </c>
      <c r="S53" s="6">
        <v>0.180398039254</v>
      </c>
      <c r="T53" s="6">
        <v>0.28042156664899998</v>
      </c>
      <c r="U53" s="6">
        <v>0.37781274644599999</v>
      </c>
      <c r="V53" s="6">
        <v>0.122166764393</v>
      </c>
      <c r="W53" s="6">
        <v>0.24451991415800001</v>
      </c>
      <c r="X53" s="6">
        <v>0.37781274644599999</v>
      </c>
      <c r="Y53" s="6">
        <v>0.23129062847000001</v>
      </c>
      <c r="Z53" s="6">
        <v>0.37781274644599999</v>
      </c>
      <c r="AA53" s="6">
        <v>0.18584901031699999</v>
      </c>
      <c r="AB53" s="6">
        <v>0.37781274644599999</v>
      </c>
      <c r="AC53" s="6">
        <v>0.114721509616</v>
      </c>
      <c r="AD53" s="6">
        <v>0.37781274644599999</v>
      </c>
      <c r="AE53" s="6">
        <v>7.4709570281000004E-2</v>
      </c>
    </row>
    <row r="54" spans="1:31" ht="19.2" customHeight="1" x14ac:dyDescent="0.3">
      <c r="A54" s="4" t="s">
        <v>48</v>
      </c>
      <c r="B54" s="4">
        <v>0.37219543799999999</v>
      </c>
      <c r="C54" s="4">
        <v>0.13142843300000001</v>
      </c>
      <c r="D54" s="3">
        <f>B54</f>
        <v>0.37219543799999999</v>
      </c>
      <c r="E54" s="3">
        <f>B54-C54</f>
        <v>0.24076700499999998</v>
      </c>
      <c r="F54" s="3">
        <f>B54+C54</f>
        <v>0.50362387100000006</v>
      </c>
      <c r="G54" s="4" t="s">
        <v>56</v>
      </c>
      <c r="H54" s="4">
        <v>28558790</v>
      </c>
      <c r="I54" s="4">
        <v>28559789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6">
        <v>0.43007290524199998</v>
      </c>
      <c r="S54" s="6">
        <v>0.45099509813400002</v>
      </c>
      <c r="T54" s="6">
        <v>0.19794463528100001</v>
      </c>
      <c r="U54" s="6">
        <v>0.22224279202700001</v>
      </c>
      <c r="V54" s="6">
        <v>8.1444509595499995E-2</v>
      </c>
      <c r="W54" s="6">
        <v>0.28897808036799999</v>
      </c>
      <c r="X54" s="6">
        <v>0.22224279202700001</v>
      </c>
      <c r="Y54" s="6">
        <v>0.39649822023499998</v>
      </c>
      <c r="Z54" s="6">
        <v>0.22224279202700001</v>
      </c>
      <c r="AA54" s="6">
        <v>0.209080136606</v>
      </c>
      <c r="AB54" s="6">
        <v>0.22224279202700001</v>
      </c>
      <c r="AC54" s="6">
        <v>0.21032276762900001</v>
      </c>
      <c r="AD54" s="6">
        <v>0.22224279202700001</v>
      </c>
      <c r="AE54" s="6">
        <v>0.29883828112400002</v>
      </c>
    </row>
    <row r="55" spans="1:31" ht="19.2" customHeight="1" x14ac:dyDescent="0.3">
      <c r="A55" s="4" t="s">
        <v>43</v>
      </c>
      <c r="B55" s="4">
        <v>0.346182516</v>
      </c>
      <c r="C55" s="4">
        <v>9.6636667999999995E-2</v>
      </c>
      <c r="D55" s="3">
        <f>B55</f>
        <v>0.346182516</v>
      </c>
      <c r="E55" s="3">
        <f>B55-C55</f>
        <v>0.24954584800000001</v>
      </c>
      <c r="F55" s="3">
        <f>B55+C55</f>
        <v>0.44281918399999998</v>
      </c>
      <c r="G55" s="4" t="s">
        <v>69</v>
      </c>
      <c r="H55" s="4">
        <v>111712071</v>
      </c>
      <c r="I55" s="4">
        <v>111713070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6">
        <v>0.573430540323</v>
      </c>
      <c r="S55" s="6">
        <v>0.63139313738799996</v>
      </c>
      <c r="T55" s="6">
        <v>0.16495386273500001</v>
      </c>
      <c r="U55" s="6">
        <v>0.288915629635</v>
      </c>
      <c r="V55" s="6">
        <v>8.1444509595499995E-2</v>
      </c>
      <c r="W55" s="6">
        <v>0.111145415526</v>
      </c>
      <c r="X55" s="6">
        <v>0.288915629635</v>
      </c>
      <c r="Y55" s="6">
        <v>0.16520759176499999</v>
      </c>
      <c r="Z55" s="6">
        <v>0.288915629635</v>
      </c>
      <c r="AA55" s="6">
        <v>0.23231126289599999</v>
      </c>
      <c r="AB55" s="6">
        <v>0.288915629635</v>
      </c>
      <c r="AC55" s="6">
        <v>0.191202516026</v>
      </c>
      <c r="AD55" s="6">
        <v>0.288915629635</v>
      </c>
      <c r="AE55" s="6">
        <v>0</v>
      </c>
    </row>
    <row r="56" spans="1:31" ht="19.2" customHeight="1" x14ac:dyDescent="0.3">
      <c r="A56" s="4" t="s">
        <v>47</v>
      </c>
      <c r="B56" s="4">
        <v>0.26837962700000001</v>
      </c>
      <c r="C56" s="4">
        <v>5.7600033000000002E-2</v>
      </c>
      <c r="D56" s="3">
        <f>B56</f>
        <v>0.26837962700000001</v>
      </c>
      <c r="E56" s="3">
        <f>B56-C56</f>
        <v>0.21077959400000001</v>
      </c>
      <c r="F56" s="3">
        <f>B56+C56</f>
        <v>0.32597966</v>
      </c>
      <c r="G56" s="4" t="s">
        <v>70</v>
      </c>
      <c r="H56" s="4">
        <v>52453140</v>
      </c>
      <c r="I56" s="4">
        <v>52454139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6">
        <v>0.43007290524199998</v>
      </c>
      <c r="S56" s="6">
        <v>0.63139313738799996</v>
      </c>
      <c r="T56" s="6">
        <v>0.42888004311</v>
      </c>
      <c r="U56" s="6">
        <v>0.42226130485199997</v>
      </c>
      <c r="V56" s="6">
        <v>0.16288901919099999</v>
      </c>
      <c r="W56" s="6">
        <v>0.24451991415800001</v>
      </c>
      <c r="X56" s="6">
        <v>0.42226130485199997</v>
      </c>
      <c r="Y56" s="6">
        <v>0.26433214682299999</v>
      </c>
      <c r="Z56" s="6">
        <v>0.42226130485199997</v>
      </c>
      <c r="AA56" s="6">
        <v>0.39492914692300002</v>
      </c>
      <c r="AB56" s="6">
        <v>0.42226130485199997</v>
      </c>
      <c r="AC56" s="6">
        <v>0.305924025642</v>
      </c>
      <c r="AD56" s="6">
        <v>0.42226130485199997</v>
      </c>
      <c r="AE56" s="6">
        <v>0</v>
      </c>
    </row>
  </sheetData>
  <sortState ref="A3:AF56">
    <sortCondition descending="1" ref="L3:L56"/>
    <sortCondition descending="1" ref="B3:B56"/>
  </sortState>
  <conditionalFormatting sqref="J3:Q56">
    <cfRule type="colorScale" priority="2">
      <colorScale>
        <cfvo type="num" val="0"/>
        <cfvo type="num" val="1"/>
        <color rgb="FFFFFFFF"/>
        <color rgb="FFFF0000"/>
      </colorScale>
    </cfRule>
  </conditionalFormatting>
  <conditionalFormatting sqref="R3:AE56">
    <cfRule type="colorScale" priority="1">
      <colorScale>
        <cfvo type="num" val="0"/>
        <cfvo type="num" val="10"/>
        <color theme="0"/>
        <color theme="7" tint="0.39997558519241921"/>
      </colorScale>
    </cfRule>
  </conditionalFormatting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</dc:creator>
  <cp:lastModifiedBy>georgi</cp:lastModifiedBy>
  <dcterms:created xsi:type="dcterms:W3CDTF">2017-01-17T02:08:36Z</dcterms:created>
  <dcterms:modified xsi:type="dcterms:W3CDTF">2017-02-21T15:10:39Z</dcterms:modified>
</cp:coreProperties>
</file>