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430"/>
  <workbookPr showInkAnnotation="0" autoCompressPictures="0"/>
  <bookViews>
    <workbookView xWindow="5500" yWindow="7360" windowWidth="50620" windowHeight="26300" tabRatio="500"/>
  </bookViews>
  <sheets>
    <sheet name="Sheet1" sheetId="1" r:id="rId1"/>
    <sheet name="Sheet2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4" i="1" l="1"/>
  <c r="AE4" i="1"/>
  <c r="AB5" i="1"/>
  <c r="AE5" i="1"/>
  <c r="AB6" i="1"/>
  <c r="AE6" i="1"/>
  <c r="AB7" i="1"/>
  <c r="AE7" i="1"/>
  <c r="AB8" i="1"/>
  <c r="AE8" i="1"/>
  <c r="AB9" i="1"/>
  <c r="AE9" i="1"/>
  <c r="AB10" i="1"/>
  <c r="AE10" i="1"/>
  <c r="AB11" i="1"/>
  <c r="AE11" i="1"/>
  <c r="AB12" i="1"/>
  <c r="AE12" i="1"/>
  <c r="AB13" i="1"/>
  <c r="AE13" i="1"/>
  <c r="AB14" i="1"/>
  <c r="AE14" i="1"/>
  <c r="AB15" i="1"/>
  <c r="AE15" i="1"/>
  <c r="AB16" i="1"/>
  <c r="AE16" i="1"/>
  <c r="AB17" i="1"/>
  <c r="AE17" i="1"/>
  <c r="AB18" i="1"/>
  <c r="AE18" i="1"/>
  <c r="AB19" i="1"/>
  <c r="AE19" i="1"/>
  <c r="AB20" i="1"/>
  <c r="AE20" i="1"/>
  <c r="AB21" i="1"/>
  <c r="AE21" i="1"/>
  <c r="AB22" i="1"/>
  <c r="AE22" i="1"/>
  <c r="AB23" i="1"/>
  <c r="AE23" i="1"/>
  <c r="AB24" i="1"/>
  <c r="AE24" i="1"/>
  <c r="AB25" i="1"/>
  <c r="AE25" i="1"/>
  <c r="AB26" i="1"/>
  <c r="AE26" i="1"/>
  <c r="AB27" i="1"/>
  <c r="AE27" i="1"/>
  <c r="AB28" i="1"/>
  <c r="AE28" i="1"/>
  <c r="AB29" i="1"/>
  <c r="AE29" i="1"/>
  <c r="AB30" i="1"/>
  <c r="AE30" i="1"/>
  <c r="AB31" i="1"/>
  <c r="AE31" i="1"/>
  <c r="AB32" i="1"/>
  <c r="AE32" i="1"/>
  <c r="AB33" i="1"/>
  <c r="AE33" i="1"/>
  <c r="AB34" i="1"/>
  <c r="AE34" i="1"/>
  <c r="AB35" i="1"/>
  <c r="AE35" i="1"/>
  <c r="AB36" i="1"/>
  <c r="AE36" i="1"/>
  <c r="AB37" i="1"/>
  <c r="AE37" i="1"/>
  <c r="AB38" i="1"/>
  <c r="AE38" i="1"/>
  <c r="AB39" i="1"/>
  <c r="AE39" i="1"/>
  <c r="AB40" i="1"/>
  <c r="AE40" i="1"/>
  <c r="AB41" i="1"/>
  <c r="AE41" i="1"/>
  <c r="AB42" i="1"/>
  <c r="AE42" i="1"/>
  <c r="AB43" i="1"/>
  <c r="AE43" i="1"/>
  <c r="AB44" i="1"/>
  <c r="AE44" i="1"/>
  <c r="AB45" i="1"/>
  <c r="AE45" i="1"/>
  <c r="AB46" i="1"/>
  <c r="AE46" i="1"/>
  <c r="AB47" i="1"/>
  <c r="AE47" i="1"/>
  <c r="AB48" i="1"/>
  <c r="AE48" i="1"/>
  <c r="AB49" i="1"/>
  <c r="AE49" i="1"/>
  <c r="AB50" i="1"/>
  <c r="AE50" i="1"/>
  <c r="AB51" i="1"/>
  <c r="AE51" i="1"/>
  <c r="AB52" i="1"/>
  <c r="AE52" i="1"/>
  <c r="AB53" i="1"/>
  <c r="AE53" i="1"/>
  <c r="AB54" i="1"/>
  <c r="AE54" i="1"/>
  <c r="AB55" i="1"/>
  <c r="AE55" i="1"/>
  <c r="AB56" i="1"/>
  <c r="AE56" i="1"/>
  <c r="AB57" i="1"/>
  <c r="AE57" i="1"/>
  <c r="AB58" i="1"/>
  <c r="AE58" i="1"/>
  <c r="AB59" i="1"/>
  <c r="AE59" i="1"/>
  <c r="AB60" i="1"/>
  <c r="AE60" i="1"/>
  <c r="AB61" i="1"/>
  <c r="AE61" i="1"/>
  <c r="AB62" i="1"/>
  <c r="AE62" i="1"/>
  <c r="AB3" i="1"/>
  <c r="AE3" i="1"/>
</calcChain>
</file>

<file path=xl/sharedStrings.xml><?xml version="1.0" encoding="utf-8"?>
<sst xmlns="http://schemas.openxmlformats.org/spreadsheetml/2006/main" count="497" uniqueCount="339">
  <si>
    <t>EXPERIMENTAL SET</t>
  </si>
  <si>
    <t>orientation.rel.to.gene</t>
  </si>
  <si>
    <t>hg19.strand</t>
  </si>
  <si>
    <t>K562.20161217.a.mean</t>
  </si>
  <si>
    <t>K562.20161217.a.stdev</t>
  </si>
  <si>
    <t>K562.20161223.b.mean</t>
  </si>
  <si>
    <t>K562.20161223.b.stdev</t>
  </si>
  <si>
    <t>HepG2.20161217.mean</t>
  </si>
  <si>
    <t>HepG2.20161217.stdev</t>
  </si>
  <si>
    <t>A549.dex.20170105a.mean</t>
  </si>
  <si>
    <t>A549.dex.20170105a.stdev</t>
  </si>
  <si>
    <t>A549.etoh.20170105a.mean</t>
  </si>
  <si>
    <t>A549.etoh.20170105a.stdev</t>
  </si>
  <si>
    <t>#ID</t>
  </si>
  <si>
    <t>chr</t>
  </si>
  <si>
    <t>start</t>
  </si>
  <si>
    <t>stop</t>
  </si>
  <si>
    <t>hg20 chr</t>
  </si>
  <si>
    <t>hg20 start</t>
  </si>
  <si>
    <t>hg20 stop</t>
  </si>
  <si>
    <t>peaks.K562-DNAse</t>
  </si>
  <si>
    <t>peaks.K562-H3K27ac</t>
  </si>
  <si>
    <t>peaks.HepG2-DNAse</t>
  </si>
  <si>
    <t>peaks.HepG2-H3K27ac</t>
  </si>
  <si>
    <t>peaks.A549_EtOH-DNAse</t>
  </si>
  <si>
    <t>peaks.A549-H3K27ac</t>
  </si>
  <si>
    <t>peaks.A549-100nM-Dex-3h-DNAse</t>
  </si>
  <si>
    <t>peaks.A549-100nM-Dex-3h-H3K27ac</t>
  </si>
  <si>
    <t>NearestTSS_DistanceToNearestPeak</t>
  </si>
  <si>
    <t>NearestTSS_gene_id</t>
  </si>
  <si>
    <t>NearestTSS_gene_name</t>
  </si>
  <si>
    <t>NearestTSS_transcript(s)</t>
  </si>
  <si>
    <t>RPM.A549-100nM-Dex-0.5h-DNAse</t>
  </si>
  <si>
    <t>RPM.A549-100nM-Dex-0.5h-p300</t>
  </si>
  <si>
    <t>RPM.A549-100nM-Dex-0h-DNAse</t>
  </si>
  <si>
    <t>RPM.A549-100nM-Dex-0h-p300</t>
  </si>
  <si>
    <t>RPM.A549-100nM-Dex-10h-DNAse</t>
  </si>
  <si>
    <t>RPM.A549-100nM-Dex-10h-H3K27ac</t>
  </si>
  <si>
    <t>RPM.A549-100nM-Dex-10h-p300</t>
  </si>
  <si>
    <t>RPM.A549-100nM-Dex-12h-DNAse</t>
  </si>
  <si>
    <t>RPM.A549-100nM-Dex-12h-H3K27ac</t>
  </si>
  <si>
    <t>RPM.A549-100nM-Dex-12h-p300</t>
  </si>
  <si>
    <t>RPM.A549-100nM-Dex-1h-H3K27ac</t>
  </si>
  <si>
    <t>RPM.A549-100nM-Dex-1h-p300</t>
  </si>
  <si>
    <t>RPM.A549-100nM-Dex-2h-DNAse</t>
  </si>
  <si>
    <t>RPM.A549-100nM-Dex-2h-H3K27ac</t>
  </si>
  <si>
    <t>RPM.A549-100nM-Dex-2h-p300</t>
  </si>
  <si>
    <t>RPM.A549-100nM-Dex-30min-H3K27ac</t>
  </si>
  <si>
    <t>RPM.A549-100nM-Dex-3h-DNAse</t>
  </si>
  <si>
    <t>RPM.A549-100nM-Dex-3h-H3K27ac</t>
  </si>
  <si>
    <t>RPM.A549-100nM-Dex-3h-p300</t>
  </si>
  <si>
    <t>RPM.A549-100nM-Dex-4h-DNAse</t>
  </si>
  <si>
    <t>RPM.A549-100nM-Dex-4h-H3K27ac</t>
  </si>
  <si>
    <t>RPM.A549-100nM-Dex-4h-p300</t>
  </si>
  <si>
    <t>RPM.A549-100nM-Dex-5h-DNAse</t>
  </si>
  <si>
    <t>RPM.A549-100nM-Dex-5h-H3K27ac</t>
  </si>
  <si>
    <t>RPM.A549-100nM-Dex-5h-p300</t>
  </si>
  <si>
    <t>RPM.A549-100nM-Dex-6h-DNAse</t>
  </si>
  <si>
    <t>RPM.A549-100nM-Dex-6h-H3K27ac</t>
  </si>
  <si>
    <t>RPM.A549-100nM-Dex-6h-p300</t>
  </si>
  <si>
    <t>RPM.A549-100nM-Dex-7h-DNAse</t>
  </si>
  <si>
    <t>RPM.A549-100nM-Dex-7h-H3K27ac</t>
  </si>
  <si>
    <t>RPM.A549-100nM-Dex-7h-p300</t>
  </si>
  <si>
    <t>RPM.A549-100nM-Dex-8h-DNAse</t>
  </si>
  <si>
    <t>RPM.A549-100nM-Dex-8h-H3K27ac</t>
  </si>
  <si>
    <t>RPM.A549-100nM-Dex-8h-p300</t>
  </si>
  <si>
    <t>RPM.A549-EtOH-1h-H3K27ac</t>
  </si>
  <si>
    <t>RPM.A549-EtOH-Sin3a</t>
  </si>
  <si>
    <t>RPM.A549-GR</t>
  </si>
  <si>
    <t>RPM.A549-H3K27ac</t>
  </si>
  <si>
    <t>RPM.HepG2-CTCF-Broad.ChIP</t>
  </si>
  <si>
    <t>RPM.HepG2-CTCF-HA.ChIP</t>
  </si>
  <si>
    <t>RPM.HepG2-DNAse</t>
  </si>
  <si>
    <t>RPM.HepG2-FOSL2-HA.ChIP</t>
  </si>
  <si>
    <t>RPM.HepG2-FOXA1-sc101058-HA.ChIP</t>
  </si>
  <si>
    <t>RPM.HepG2-FOXA1-sc6553-HA.ChIP</t>
  </si>
  <si>
    <t>RPM.HepG2-FOXA2-HA.ChIP</t>
  </si>
  <si>
    <t>RPM.HepG2-H3K27ac</t>
  </si>
  <si>
    <t>RPM.K562-CTCF-Broad.ChIP</t>
  </si>
  <si>
    <t>RPM.K562-CTCF-HA.ChIP</t>
  </si>
  <si>
    <t>RPM.K562-CTCF-V0416101-HA.ChIP</t>
  </si>
  <si>
    <t>RPM.K562-DNAse</t>
  </si>
  <si>
    <t>RPM.K562-H3K27ac</t>
  </si>
  <si>
    <t>RPM.K562-JunD-IggRabbit-SYDH.ChIP</t>
  </si>
  <si>
    <t>RPM.K562-MAX-IggRabbit-SYDH.ChIP</t>
  </si>
  <si>
    <t>RPM.K562-MAX-SYDH.ChIP</t>
  </si>
  <si>
    <t>RPM.K562-MAX-V0416101-HA.ChIP</t>
  </si>
  <si>
    <t>RPM.K562-TEAD4-HA.ChIP</t>
  </si>
  <si>
    <t>RPM.K562-USF1-V0416101-HA.ChIP</t>
  </si>
  <si>
    <t>peaks.A549-100nM-Dex-0.5h-DNAse</t>
  </si>
  <si>
    <t>peaks.A549-100nM-Dex-0.5h-p300</t>
  </si>
  <si>
    <t>peaks.A549-100nM-Dex-0h-DNAse</t>
  </si>
  <si>
    <t>peaks.A549-100nM-Dex-0h-p300</t>
  </si>
  <si>
    <t>peaks.A549-100nM-Dex-10h-DNAse</t>
  </si>
  <si>
    <t>peaks.A549-100nM-Dex-10h-H3K27ac</t>
  </si>
  <si>
    <t>peaks.A549-100nM-Dex-10h-p300</t>
  </si>
  <si>
    <t>peaks.A549-100nM-Dex-12h-DNAse</t>
  </si>
  <si>
    <t>peaks.A549-100nM-Dex-12h-H3K27ac</t>
  </si>
  <si>
    <t>peaks.A549-100nM-Dex-12h-p300</t>
  </si>
  <si>
    <t>peaks.A549-100nM-Dex-1h-CTCF</t>
  </si>
  <si>
    <t>peaks.A549-100nM-Dex-1h-DNAse</t>
  </si>
  <si>
    <t>peaks.A549-100nM-Dex-1h-H3K27ac</t>
  </si>
  <si>
    <t>peaks.A549-100nM-Dex-1h-p300</t>
  </si>
  <si>
    <t>peaks.A549-100nM-Dex-2h-DNAse</t>
  </si>
  <si>
    <t>peaks.A549-100nM-Dex-2h-H3K27ac</t>
  </si>
  <si>
    <t>peaks.A549-100nM-Dex-2h-p300</t>
  </si>
  <si>
    <t>peaks.A549-100nM-Dex-30min-H3K27ac</t>
  </si>
  <si>
    <t>peaks.A549-100nM-Dex-3h-p300</t>
  </si>
  <si>
    <t>peaks.A549-100nM-Dex-4h-DNAse</t>
  </si>
  <si>
    <t>peaks.A549-100nM-Dex-4h-H3K27ac</t>
  </si>
  <si>
    <t>peaks.A549-100nM-Dex-4h-p300</t>
  </si>
  <si>
    <t>peaks.A549-100nM-Dex-5h-DNAse</t>
  </si>
  <si>
    <t>peaks.A549-100nM-Dex-5h-H3K27ac</t>
  </si>
  <si>
    <t>peaks.A549-100nM-Dex-5h-p300</t>
  </si>
  <si>
    <t>peaks.A549-100nM-Dex-6h-DNAse</t>
  </si>
  <si>
    <t>peaks.A549-100nM-Dex-6h-H3K27ac</t>
  </si>
  <si>
    <t>peaks.A549-100nM-Dex-6h-p300</t>
  </si>
  <si>
    <t>peaks.A549-100nM-Dex-7h-DNAse</t>
  </si>
  <si>
    <t>peaks.A549-100nM-Dex-7h-H3K27ac</t>
  </si>
  <si>
    <t>peaks.A549-100nM-Dex-7h-p300</t>
  </si>
  <si>
    <t>peaks.A549-100nM-Dex-8h-DNAse</t>
  </si>
  <si>
    <t>peaks.A549-100nM-Dex-8h-H3K27ac</t>
  </si>
  <si>
    <t>peaks.A549-100nM-Dex-8h-p300</t>
  </si>
  <si>
    <t>peaks.A549-EtOH-1h-CTCF</t>
  </si>
  <si>
    <t>peaks.A549-EtOH-Sin3a</t>
  </si>
  <si>
    <t>peaks.A549-GR-Rep1</t>
  </si>
  <si>
    <t>peaks.HepG2-CTCF-Broad</t>
  </si>
  <si>
    <t>peaks.HepG2-CTCF-HA</t>
  </si>
  <si>
    <t>peaks.HepG2-FOSL2-HA</t>
  </si>
  <si>
    <t>peaks.HepG2-FOXA1-sc101058-HA</t>
  </si>
  <si>
    <t>peaks.HepG2-FOXA1-sc6553-HA</t>
  </si>
  <si>
    <t>peaks.HepG2-FOXA2-HA</t>
  </si>
  <si>
    <t>peaks.K562-CTCF-Broad</t>
  </si>
  <si>
    <t>peaks.K562-CTCF-HA</t>
  </si>
  <si>
    <t>peaks.K562-CTCF-V0416101-HA</t>
  </si>
  <si>
    <t>peaks.K562-JunD-IggRabbit-SYDH</t>
  </si>
  <si>
    <t>peaks.K562-MAX-IggRabbit-SYDH</t>
  </si>
  <si>
    <t>peaks.K562-MAX-SYDH</t>
  </si>
  <si>
    <t>peaks.K562-MAX-V0416101-HA</t>
  </si>
  <si>
    <t>peaks.K562-TEAD4-HA</t>
  </si>
  <si>
    <t>peaks.K562-USF1-V0416101-HA</t>
  </si>
  <si>
    <t>ARL15</t>
  </si>
  <si>
    <t>chr5</t>
  </si>
  <si>
    <t>ENSG00000249069.7</t>
  </si>
  <si>
    <t>LINC01033</t>
  </si>
  <si>
    <t>ENST00000517934.1</t>
  </si>
  <si>
    <t>C2orf18 (SLC35F6)</t>
  </si>
  <si>
    <t>chr2</t>
  </si>
  <si>
    <t>ENSG00000213699.8</t>
  </si>
  <si>
    <t>SLC35F6</t>
  </si>
  <si>
    <t>ENST00000429494.5</t>
  </si>
  <si>
    <t>ZBTB38(b)</t>
  </si>
  <si>
    <t>chr3</t>
  </si>
  <si>
    <t>ENSG00000249540.1</t>
  </si>
  <si>
    <t>RP11-789L4.1</t>
  </si>
  <si>
    <t>ENST00000514722.1</t>
  </si>
  <si>
    <t>VEGFA(a)</t>
  </si>
  <si>
    <t>chr6</t>
  </si>
  <si>
    <t>ENSG00000218107.1</t>
  </si>
  <si>
    <t>RP1-261G23.4</t>
  </si>
  <si>
    <t>ENST00000406079.1</t>
  </si>
  <si>
    <t>RHAG</t>
  </si>
  <si>
    <t>ENSG00000112077.15</t>
  </si>
  <si>
    <t>ENST00000229810.9,ENST00000371175.8,ENST00000618248.3</t>
  </si>
  <si>
    <t>HTR1E</t>
  </si>
  <si>
    <t>ENSG00000218561.1</t>
  </si>
  <si>
    <t>RP1-253B10.1</t>
  </si>
  <si>
    <t>ENST00000407695.1</t>
  </si>
  <si>
    <t>PRKCZ</t>
  </si>
  <si>
    <t>chr1</t>
  </si>
  <si>
    <t>ENSG00000182873.5</t>
  </si>
  <si>
    <t>RP11-181G12.2</t>
  </si>
  <si>
    <t>ENST00000333854.2</t>
  </si>
  <si>
    <t>TRIM24</t>
  </si>
  <si>
    <t>chr7</t>
  </si>
  <si>
    <t>ENSG00000213238.6</t>
  </si>
  <si>
    <t>AC008155.2</t>
  </si>
  <si>
    <t>ENST00000464337.1</t>
  </si>
  <si>
    <t>MRPL33(e)</t>
  </si>
  <si>
    <t>ENSG00000243147.7</t>
  </si>
  <si>
    <t>MRPL33</t>
  </si>
  <si>
    <t>ENST00000379666.7,ENST00000296102.7</t>
  </si>
  <si>
    <t>MRPS18A(c )</t>
  </si>
  <si>
    <t>ENSG00000236961.1</t>
  </si>
  <si>
    <t>RP1-261G23.5</t>
  </si>
  <si>
    <t>ENST00000424283.1</t>
  </si>
  <si>
    <t>VEGFA(c)</t>
  </si>
  <si>
    <t>ANXA1</t>
  </si>
  <si>
    <t>chr9</t>
  </si>
  <si>
    <t>ENSG00000135046.13</t>
  </si>
  <si>
    <t>ENST00000257497.10</t>
  </si>
  <si>
    <t>BTF3</t>
  </si>
  <si>
    <t>ENSG00000272525.1</t>
  </si>
  <si>
    <t>RP11-79P5.9</t>
  </si>
  <si>
    <t>ENST00000607001.1</t>
  </si>
  <si>
    <t>HBZ</t>
  </si>
  <si>
    <t>chr16</t>
  </si>
  <si>
    <t>ENSG00000103148.15</t>
  </si>
  <si>
    <t>NPRL3</t>
  </si>
  <si>
    <t>ENST00000620134.4,ENST00000611875.4</t>
  </si>
  <si>
    <t>FYN(f)</t>
  </si>
  <si>
    <t>ENSG00000010810.17</t>
  </si>
  <si>
    <t>FYN</t>
  </si>
  <si>
    <t>ENST00000523574.5</t>
  </si>
  <si>
    <t>ZBTB40(c)</t>
  </si>
  <si>
    <t>JUP</t>
  </si>
  <si>
    <t>chr17</t>
  </si>
  <si>
    <t>ENSG00000173801.16</t>
  </si>
  <si>
    <t>ENST00000437187.5</t>
  </si>
  <si>
    <t>CD55</t>
  </si>
  <si>
    <t>ENSG00000196352.14</t>
  </si>
  <si>
    <t>ENST00000367064.7</t>
  </si>
  <si>
    <t>GYPC</t>
  </si>
  <si>
    <t>ENSG00000136732.14</t>
  </si>
  <si>
    <t>ENST00000259254.8</t>
  </si>
  <si>
    <t>MRPS18A(b)</t>
  </si>
  <si>
    <t>VEGFA(b)</t>
  </si>
  <si>
    <t>HBE1</t>
  </si>
  <si>
    <t>chr11</t>
  </si>
  <si>
    <t>ENSG00000213931.5</t>
  </si>
  <si>
    <t>ENST00000292896.2</t>
  </si>
  <si>
    <t>HBG1</t>
  </si>
  <si>
    <t>ENSG00000196565.12</t>
  </si>
  <si>
    <t>HBG2</t>
  </si>
  <si>
    <t>ENST00000336906.4</t>
  </si>
  <si>
    <t>TMSB4X</t>
  </si>
  <si>
    <t>chrX</t>
  </si>
  <si>
    <t>ENSG00000205542.10</t>
  </si>
  <si>
    <t>ENST00000451311.6</t>
  </si>
  <si>
    <t>HBZ(b)</t>
  </si>
  <si>
    <t>MRPL33(g)</t>
  </si>
  <si>
    <t>MRPL33(f)</t>
  </si>
  <si>
    <t>CONTROL SET</t>
  </si>
  <si>
    <t>LCP1</t>
  </si>
  <si>
    <t>chr13</t>
  </si>
  <si>
    <t>ENSG00000136167.13</t>
  </si>
  <si>
    <t>ENST00000323076.6</t>
  </si>
  <si>
    <t>GCC2(c )</t>
  </si>
  <si>
    <t>ENSG00000271284.1</t>
  </si>
  <si>
    <t>SMIM12P1</t>
  </si>
  <si>
    <t>ENST00000603004.1</t>
  </si>
  <si>
    <t>EML4</t>
  </si>
  <si>
    <t>ENSG00000143924.18</t>
  </si>
  <si>
    <t>ENST00000318522.9</t>
  </si>
  <si>
    <t>ZBTB38(d)</t>
  </si>
  <si>
    <t>ENSG00000177311.11</t>
  </si>
  <si>
    <t>ZBTB38</t>
  </si>
  <si>
    <t>ENST00000509842.5</t>
  </si>
  <si>
    <t>UNC5C(b)</t>
  </si>
  <si>
    <t>chr4</t>
  </si>
  <si>
    <t>ENSG00000242936.1</t>
  </si>
  <si>
    <t>RPL30P6</t>
  </si>
  <si>
    <t>ENST00000475925.1</t>
  </si>
  <si>
    <t>DUSP9</t>
  </si>
  <si>
    <t>ENSG00000130829.17</t>
  </si>
  <si>
    <t>ENST00000477033.1</t>
  </si>
  <si>
    <t>DUSP9(b)</t>
  </si>
  <si>
    <t>SMARCAD1(d)</t>
  </si>
  <si>
    <t>ENSG00000250897.2</t>
  </si>
  <si>
    <t>HMGB3P15</t>
  </si>
  <si>
    <t>ENST00000507326.2</t>
  </si>
  <si>
    <t>WNK2(k)</t>
  </si>
  <si>
    <t>ENSG00000165238.16</t>
  </si>
  <si>
    <t>WNK2</t>
  </si>
  <si>
    <t>ENST00000448039.5</t>
  </si>
  <si>
    <t>SDK1(a)</t>
  </si>
  <si>
    <t>ENSG00000231892.1</t>
  </si>
  <si>
    <t>AC073316.2</t>
  </si>
  <si>
    <t>ENST00000414126.1</t>
  </si>
  <si>
    <t>ALB</t>
  </si>
  <si>
    <t>ENSG00000249976.2</t>
  </si>
  <si>
    <t>RP11-580P21.1</t>
  </si>
  <si>
    <t>ENST00000510511.2</t>
  </si>
  <si>
    <t>CASZ1</t>
  </si>
  <si>
    <t>ENSG00000175262.14</t>
  </si>
  <si>
    <t>C1orf127</t>
  </si>
  <si>
    <t>ENST00000468348.1</t>
  </si>
  <si>
    <t>HSPG2(a)</t>
  </si>
  <si>
    <t>ENSG00000283234.1</t>
  </si>
  <si>
    <t>RP11-26H16.4</t>
  </si>
  <si>
    <t>ENST00000636906.1</t>
  </si>
  <si>
    <t>CXCL13(c )</t>
  </si>
  <si>
    <t>ENSG00000249036.1</t>
  </si>
  <si>
    <t>RP11-625I7.1</t>
  </si>
  <si>
    <t>ENST00000513871.1</t>
  </si>
  <si>
    <t>MRPL33(h)</t>
  </si>
  <si>
    <t>RPS3(b)</t>
  </si>
  <si>
    <t>ENSG00000149273.14</t>
  </si>
  <si>
    <t>RPS3</t>
  </si>
  <si>
    <t>ENST00000531188.5</t>
  </si>
  <si>
    <t>MRPL33(b)</t>
  </si>
  <si>
    <t>ENSG00000205334.2</t>
  </si>
  <si>
    <t>LINC01460</t>
  </si>
  <si>
    <t>ENST00000379677.2</t>
  </si>
  <si>
    <t>INTS5</t>
  </si>
  <si>
    <t>ENSG00000185085.2</t>
  </si>
  <si>
    <t>ENST00000330574.2</t>
  </si>
  <si>
    <t>MRPL33(c )</t>
  </si>
  <si>
    <t>LOC645949(b)</t>
  </si>
  <si>
    <t>ENSG00000228999.2</t>
  </si>
  <si>
    <t>AC068490.1</t>
  </si>
  <si>
    <t>ENST00000637384.1</t>
  </si>
  <si>
    <t>LPHN3(b)</t>
  </si>
  <si>
    <t>ENSG00000249066.1</t>
  </si>
  <si>
    <t>RP11-593F5.2</t>
  </si>
  <si>
    <t>ENST00000509559.1</t>
  </si>
  <si>
    <t>SMARCAD1(a)</t>
  </si>
  <si>
    <t>ARHGAP24(b)</t>
  </si>
  <si>
    <t>ENSG00000138639.17</t>
  </si>
  <si>
    <t>ARHGAP24</t>
  </si>
  <si>
    <t>ENST00000395184.5</t>
  </si>
  <si>
    <t>FYN(g)</t>
  </si>
  <si>
    <t>ENST00000521062.5</t>
  </si>
  <si>
    <t>HSD17B10</t>
  </si>
  <si>
    <t>ENSG00000072506.12</t>
  </si>
  <si>
    <t>ENST00000168216.10</t>
  </si>
  <si>
    <t>FYN(b)</t>
  </si>
  <si>
    <t>ENST00000538466.5</t>
  </si>
  <si>
    <t>SMARCAD1(b)</t>
  </si>
  <si>
    <t>LRRC1(b)</t>
  </si>
  <si>
    <t>ENSG00000227885.1</t>
  </si>
  <si>
    <t>RP11-79N23.1</t>
  </si>
  <si>
    <t>ENST00000453790.1</t>
  </si>
  <si>
    <t>TF</t>
  </si>
  <si>
    <t>ENSG00000091513.14</t>
  </si>
  <si>
    <t>ENST00000402696.7</t>
  </si>
  <si>
    <t>SIL1(a)</t>
  </si>
  <si>
    <t>ENSG00000120725.12</t>
  </si>
  <si>
    <t>SIL1</t>
  </si>
  <si>
    <t>ENST00000394817.6</t>
  </si>
  <si>
    <t>EGR1</t>
  </si>
  <si>
    <t>ENSG00000271196.1</t>
  </si>
  <si>
    <t>RP11-461O14.3</t>
  </si>
  <si>
    <t>ENST00000604910.1</t>
  </si>
  <si>
    <t>GRID2(c )</t>
  </si>
  <si>
    <t>ENSG00000248817.1</t>
  </si>
  <si>
    <t>PMPCAP1</t>
  </si>
  <si>
    <t>ENST00000508114.1</t>
  </si>
  <si>
    <t>Number of TFs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</si>
</sst>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Arial"/>
      <family val="2"/>
    </font>
    <font>
      <sz val="12"/>
      <color theme="0"/>
      <name val="Arial"/>
      <family val="2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textRotation="180"/>
    </xf>
    <xf numFmtId="0" fontId="1" fillId="0" borderId="1" xfId="0" applyFont="1" applyBorder="1" applyAlignment="1">
      <alignment horizontal="center" vertical="center" textRotation="180"/>
    </xf>
  </cellXfs>
  <cellStyles count="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2"/>
  <sheetViews>
    <sheetView tabSelected="1" topLeftCell="T1" workbookViewId="0">
      <selection activeCell="AH71" sqref="AH71:AH73"/>
    </sheetView>
  </sheetViews>
  <sheetFormatPr baseColWidth="10" defaultRowHeight="4" customHeight="1" x14ac:dyDescent="0"/>
  <cols>
    <col min="34" max="40" width="1.28515625" customWidth="1"/>
  </cols>
  <sheetData>
    <row r="1" spans="1:40" ht="4" customHeight="1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17</v>
      </c>
      <c r="G1" t="s">
        <v>18</v>
      </c>
      <c r="H1" t="s">
        <v>19</v>
      </c>
      <c r="I1" t="s">
        <v>28</v>
      </c>
      <c r="J1" t="s">
        <v>28</v>
      </c>
      <c r="K1" t="s">
        <v>29</v>
      </c>
      <c r="L1" t="s">
        <v>30</v>
      </c>
      <c r="M1" t="s">
        <v>31</v>
      </c>
      <c r="N1" t="s">
        <v>81</v>
      </c>
      <c r="O1" t="s">
        <v>82</v>
      </c>
      <c r="P1" t="s">
        <v>83</v>
      </c>
      <c r="Q1" t="s">
        <v>84</v>
      </c>
      <c r="R1" t="s">
        <v>85</v>
      </c>
      <c r="S1" t="s">
        <v>86</v>
      </c>
      <c r="T1" t="s">
        <v>87</v>
      </c>
      <c r="U1" t="s">
        <v>88</v>
      </c>
      <c r="V1" t="s">
        <v>20</v>
      </c>
      <c r="W1" t="s">
        <v>21</v>
      </c>
      <c r="X1" t="s">
        <v>135</v>
      </c>
      <c r="Y1" t="s">
        <v>136</v>
      </c>
      <c r="Z1" t="s">
        <v>137</v>
      </c>
      <c r="AA1" t="s">
        <v>138</v>
      </c>
      <c r="AC1" t="s">
        <v>139</v>
      </c>
      <c r="AD1" t="s">
        <v>140</v>
      </c>
      <c r="AE1" t="s">
        <v>338</v>
      </c>
      <c r="AH1" t="s">
        <v>338</v>
      </c>
      <c r="AJ1" t="s">
        <v>21</v>
      </c>
      <c r="AK1" t="s">
        <v>20</v>
      </c>
      <c r="AM1" t="s">
        <v>82</v>
      </c>
      <c r="AN1" t="s">
        <v>81</v>
      </c>
    </row>
    <row r="3" spans="1:40" ht="4" customHeight="1">
      <c r="A3" t="s">
        <v>141</v>
      </c>
      <c r="B3">
        <v>211.76569979999999</v>
      </c>
      <c r="C3">
        <v>91.132277310000006</v>
      </c>
      <c r="D3">
        <v>156.74706900000001</v>
      </c>
      <c r="E3">
        <v>125.82422510000001</v>
      </c>
      <c r="F3" t="s">
        <v>142</v>
      </c>
      <c r="G3">
        <v>54325281</v>
      </c>
      <c r="H3">
        <v>54326280</v>
      </c>
      <c r="I3">
        <v>2899</v>
      </c>
      <c r="J3">
        <v>2899</v>
      </c>
      <c r="K3" t="s">
        <v>143</v>
      </c>
      <c r="L3" t="s">
        <v>144</v>
      </c>
      <c r="M3" t="s">
        <v>145</v>
      </c>
      <c r="N3">
        <v>19.405738939999999</v>
      </c>
      <c r="O3">
        <v>21.913552459999998</v>
      </c>
      <c r="P3">
        <v>6.7985466600000004</v>
      </c>
      <c r="Q3">
        <v>3.677128175</v>
      </c>
      <c r="R3">
        <v>2.4033189840000002</v>
      </c>
      <c r="S3">
        <v>3.2426092980000001</v>
      </c>
      <c r="T3">
        <v>40.52350878</v>
      </c>
      <c r="U3">
        <v>3.6488958710000001</v>
      </c>
      <c r="V3">
        <v>1</v>
      </c>
      <c r="W3">
        <v>1</v>
      </c>
      <c r="X3">
        <v>1</v>
      </c>
      <c r="Y3">
        <v>0</v>
      </c>
      <c r="Z3">
        <v>0</v>
      </c>
      <c r="AA3">
        <v>1</v>
      </c>
      <c r="AB3">
        <f>MAX(Y3:AA3)</f>
        <v>1</v>
      </c>
      <c r="AC3">
        <v>1</v>
      </c>
      <c r="AD3">
        <v>1</v>
      </c>
      <c r="AE3">
        <f>SUM(X3,AB3,AC3,AD3)</f>
        <v>4</v>
      </c>
      <c r="AH3" s="2">
        <v>4</v>
      </c>
      <c r="AJ3" s="2">
        <v>1</v>
      </c>
      <c r="AK3" s="2">
        <v>1</v>
      </c>
      <c r="AM3" s="1">
        <v>21.913552459999998</v>
      </c>
      <c r="AN3" s="1">
        <v>19.405738939999999</v>
      </c>
    </row>
    <row r="4" spans="1:40" ht="4" customHeight="1">
      <c r="A4" t="s">
        <v>146</v>
      </c>
      <c r="B4">
        <v>92.352868330000007</v>
      </c>
      <c r="C4">
        <v>32.421401680000002</v>
      </c>
      <c r="D4">
        <v>19.485254869999999</v>
      </c>
      <c r="E4">
        <v>9.0949816739999996</v>
      </c>
      <c r="F4" t="s">
        <v>147</v>
      </c>
      <c r="G4">
        <v>26757659</v>
      </c>
      <c r="H4">
        <v>26758658</v>
      </c>
      <c r="I4">
        <v>-6126</v>
      </c>
      <c r="J4">
        <v>-6126</v>
      </c>
      <c r="K4" t="s">
        <v>148</v>
      </c>
      <c r="L4" t="s">
        <v>149</v>
      </c>
      <c r="M4" t="s">
        <v>150</v>
      </c>
      <c r="N4">
        <v>7.6566861130000001</v>
      </c>
      <c r="O4">
        <v>34.667732440000002</v>
      </c>
      <c r="P4">
        <v>13.20566185</v>
      </c>
      <c r="Q4">
        <v>4.0819496260000001</v>
      </c>
      <c r="R4">
        <v>1.5020743649999999</v>
      </c>
      <c r="S4">
        <v>3.0579037050000002</v>
      </c>
      <c r="T4">
        <v>7.1010145639999998</v>
      </c>
      <c r="U4">
        <v>1.5587516340000001</v>
      </c>
      <c r="V4">
        <v>1</v>
      </c>
      <c r="W4">
        <v>1</v>
      </c>
      <c r="X4">
        <v>1</v>
      </c>
      <c r="Y4">
        <v>1</v>
      </c>
      <c r="Z4">
        <v>0</v>
      </c>
      <c r="AA4">
        <v>0</v>
      </c>
      <c r="AB4">
        <f t="shared" ref="AB4:AB62" si="0">MAX(Y4:AA4)</f>
        <v>1</v>
      </c>
      <c r="AC4">
        <v>1</v>
      </c>
      <c r="AD4">
        <v>0</v>
      </c>
      <c r="AE4">
        <f t="shared" ref="AE4:AE62" si="1">SUM(X4,AB4,AC4,AD4)</f>
        <v>3</v>
      </c>
      <c r="AH4" s="2">
        <v>3</v>
      </c>
      <c r="AJ4" s="2">
        <v>1</v>
      </c>
      <c r="AK4" s="2">
        <v>1</v>
      </c>
      <c r="AM4" s="1">
        <v>34.667732440000002</v>
      </c>
      <c r="AN4" s="1">
        <v>7.6566861130000001</v>
      </c>
    </row>
    <row r="5" spans="1:40" ht="4" customHeight="1">
      <c r="A5" t="s">
        <v>156</v>
      </c>
      <c r="B5">
        <v>84.815860209999997</v>
      </c>
      <c r="C5">
        <v>34.828602140000001</v>
      </c>
      <c r="D5">
        <v>5.8941690470000001</v>
      </c>
      <c r="E5">
        <v>3.0686995719999999</v>
      </c>
      <c r="F5" t="s">
        <v>157</v>
      </c>
      <c r="G5">
        <v>43702421</v>
      </c>
      <c r="H5">
        <v>43703420</v>
      </c>
      <c r="I5">
        <v>3831</v>
      </c>
      <c r="J5">
        <v>3831</v>
      </c>
      <c r="K5" t="s">
        <v>158</v>
      </c>
      <c r="L5" t="s">
        <v>159</v>
      </c>
      <c r="M5" t="s">
        <v>160</v>
      </c>
      <c r="N5">
        <v>20.08465692</v>
      </c>
      <c r="O5">
        <v>17.1861344</v>
      </c>
      <c r="P5">
        <v>10.280226620000001</v>
      </c>
      <c r="Q5">
        <v>6.7470241739999999</v>
      </c>
      <c r="R5">
        <v>2.4033189840000002</v>
      </c>
      <c r="S5">
        <v>5.376985039</v>
      </c>
      <c r="T5">
        <v>5.5101559040000003</v>
      </c>
      <c r="U5">
        <v>2.479832145</v>
      </c>
      <c r="V5">
        <v>1</v>
      </c>
      <c r="W5">
        <v>1</v>
      </c>
      <c r="X5">
        <v>1</v>
      </c>
      <c r="Y5">
        <v>1</v>
      </c>
      <c r="Z5">
        <v>0</v>
      </c>
      <c r="AA5">
        <v>0</v>
      </c>
      <c r="AB5">
        <f t="shared" si="0"/>
        <v>1</v>
      </c>
      <c r="AC5">
        <v>1</v>
      </c>
      <c r="AD5">
        <v>0</v>
      </c>
      <c r="AE5">
        <f t="shared" si="1"/>
        <v>3</v>
      </c>
      <c r="AH5" s="2">
        <v>3</v>
      </c>
      <c r="AJ5" s="2">
        <v>1</v>
      </c>
      <c r="AK5" s="2">
        <v>1</v>
      </c>
      <c r="AM5" s="1">
        <v>17.1861344</v>
      </c>
      <c r="AN5" s="1">
        <v>20.08465692</v>
      </c>
    </row>
    <row r="6" spans="1:40" ht="4" customHeight="1">
      <c r="A6" t="s">
        <v>161</v>
      </c>
      <c r="B6">
        <v>65.929965319999994</v>
      </c>
      <c r="C6">
        <v>15.554877210000001</v>
      </c>
      <c r="D6">
        <v>19.889628949999999</v>
      </c>
      <c r="E6">
        <v>11.38019371</v>
      </c>
      <c r="F6" t="s">
        <v>157</v>
      </c>
      <c r="G6">
        <v>49645897</v>
      </c>
      <c r="H6">
        <v>49646896</v>
      </c>
      <c r="I6">
        <v>9557</v>
      </c>
      <c r="J6">
        <v>9557</v>
      </c>
      <c r="K6" t="s">
        <v>162</v>
      </c>
      <c r="L6" t="s">
        <v>161</v>
      </c>
      <c r="M6" t="s">
        <v>163</v>
      </c>
      <c r="N6">
        <v>21.291622220000001</v>
      </c>
      <c r="O6">
        <v>19.352867679999999</v>
      </c>
      <c r="P6">
        <v>8.3848742139999999</v>
      </c>
      <c r="Q6">
        <v>7.0169051409999996</v>
      </c>
      <c r="R6">
        <v>2.5034572750000001</v>
      </c>
      <c r="S6">
        <v>3.6735890150000001</v>
      </c>
      <c r="T6">
        <v>46.149363489999999</v>
      </c>
      <c r="U6">
        <v>2.6923891860000002</v>
      </c>
      <c r="V6">
        <v>1</v>
      </c>
      <c r="W6">
        <v>1</v>
      </c>
      <c r="X6">
        <v>1</v>
      </c>
      <c r="Y6">
        <v>1</v>
      </c>
      <c r="Z6">
        <v>0</v>
      </c>
      <c r="AA6">
        <v>1</v>
      </c>
      <c r="AB6">
        <f t="shared" si="0"/>
        <v>1</v>
      </c>
      <c r="AC6">
        <v>1</v>
      </c>
      <c r="AD6">
        <v>1</v>
      </c>
      <c r="AE6">
        <f t="shared" si="1"/>
        <v>4</v>
      </c>
      <c r="AH6" s="2">
        <v>4</v>
      </c>
      <c r="AJ6" s="2">
        <v>1</v>
      </c>
      <c r="AK6" s="2">
        <v>1</v>
      </c>
      <c r="AM6" s="1">
        <v>19.352867679999999</v>
      </c>
      <c r="AN6" s="1">
        <v>21.291622220000001</v>
      </c>
    </row>
    <row r="7" spans="1:40" ht="4" customHeight="1">
      <c r="A7" t="s">
        <v>164</v>
      </c>
      <c r="B7">
        <v>62.551299309999997</v>
      </c>
      <c r="C7">
        <v>15.47274459</v>
      </c>
      <c r="D7">
        <v>21.03540332</v>
      </c>
      <c r="E7">
        <v>9.3111097409999992</v>
      </c>
      <c r="F7" t="s">
        <v>157</v>
      </c>
      <c r="G7">
        <v>86683216</v>
      </c>
      <c r="H7">
        <v>86684215</v>
      </c>
      <c r="I7">
        <v>46393</v>
      </c>
      <c r="J7">
        <v>46393</v>
      </c>
      <c r="K7" t="s">
        <v>165</v>
      </c>
      <c r="L7" t="s">
        <v>166</v>
      </c>
      <c r="M7" t="s">
        <v>167</v>
      </c>
      <c r="N7">
        <v>11.899923490000001</v>
      </c>
      <c r="O7">
        <v>21.174893390000001</v>
      </c>
      <c r="P7">
        <v>6.1804969639999996</v>
      </c>
      <c r="Q7">
        <v>2.3614584609999998</v>
      </c>
      <c r="R7">
        <v>1.6022126560000001</v>
      </c>
      <c r="S7">
        <v>2.5037869260000001</v>
      </c>
      <c r="T7">
        <v>26.06115732</v>
      </c>
      <c r="U7">
        <v>2.515258319</v>
      </c>
      <c r="V7">
        <v>1</v>
      </c>
      <c r="W7">
        <v>1</v>
      </c>
      <c r="X7">
        <v>1</v>
      </c>
      <c r="Y7">
        <v>0</v>
      </c>
      <c r="Z7">
        <v>0</v>
      </c>
      <c r="AA7">
        <v>1</v>
      </c>
      <c r="AB7">
        <f t="shared" si="0"/>
        <v>1</v>
      </c>
      <c r="AC7">
        <v>1</v>
      </c>
      <c r="AD7">
        <v>1</v>
      </c>
      <c r="AE7">
        <f t="shared" si="1"/>
        <v>4</v>
      </c>
      <c r="AH7" s="2">
        <v>4</v>
      </c>
      <c r="AJ7" s="2">
        <v>1</v>
      </c>
      <c r="AK7" s="2">
        <v>1</v>
      </c>
      <c r="AM7" s="1">
        <v>21.174893390000001</v>
      </c>
      <c r="AN7" s="1">
        <v>11.899923490000001</v>
      </c>
    </row>
    <row r="8" spans="1:40" ht="4" customHeight="1">
      <c r="A8" t="s">
        <v>168</v>
      </c>
      <c r="B8">
        <v>27.55297298</v>
      </c>
      <c r="C8">
        <v>21.688757079999998</v>
      </c>
      <c r="D8">
        <v>38.165206259999998</v>
      </c>
      <c r="E8">
        <v>15.382319150000001</v>
      </c>
      <c r="F8" t="s">
        <v>169</v>
      </c>
      <c r="G8">
        <v>2180030</v>
      </c>
      <c r="H8">
        <v>2181029</v>
      </c>
      <c r="I8">
        <v>3346</v>
      </c>
      <c r="J8">
        <v>3346</v>
      </c>
      <c r="K8" t="s">
        <v>170</v>
      </c>
      <c r="L8" t="s">
        <v>171</v>
      </c>
      <c r="M8" t="s">
        <v>172</v>
      </c>
      <c r="N8">
        <v>9.5048517270000001</v>
      </c>
      <c r="O8">
        <v>24.228017560000001</v>
      </c>
      <c r="P8">
        <v>69.077354400000004</v>
      </c>
      <c r="Q8">
        <v>10.32294699</v>
      </c>
      <c r="R8">
        <v>4.005531639</v>
      </c>
      <c r="S8">
        <v>9.1326654279999993</v>
      </c>
      <c r="T8">
        <v>3.3552655379999998</v>
      </c>
      <c r="U8">
        <v>5.6327615870000001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f t="shared" si="0"/>
        <v>1</v>
      </c>
      <c r="AC8">
        <v>1</v>
      </c>
      <c r="AD8">
        <v>1</v>
      </c>
      <c r="AE8">
        <f t="shared" si="1"/>
        <v>4</v>
      </c>
      <c r="AH8" s="2">
        <v>4</v>
      </c>
      <c r="AJ8" s="2">
        <v>1</v>
      </c>
      <c r="AK8" s="2">
        <v>1</v>
      </c>
      <c r="AM8" s="1">
        <v>24.228017560000001</v>
      </c>
      <c r="AN8" s="1">
        <v>9.5048517270000001</v>
      </c>
    </row>
    <row r="9" spans="1:40" ht="4" customHeight="1">
      <c r="A9" t="s">
        <v>173</v>
      </c>
      <c r="B9">
        <v>21.074907339999999</v>
      </c>
      <c r="C9">
        <v>6.4292658100000004</v>
      </c>
      <c r="D9">
        <v>17.306924120000001</v>
      </c>
      <c r="E9">
        <v>4.9561962829999997</v>
      </c>
      <c r="F9" t="s">
        <v>174</v>
      </c>
      <c r="G9">
        <v>138257269</v>
      </c>
      <c r="H9">
        <v>138258268</v>
      </c>
      <c r="I9">
        <v>40716</v>
      </c>
      <c r="J9">
        <v>40716</v>
      </c>
      <c r="K9" t="s">
        <v>175</v>
      </c>
      <c r="L9" t="s">
        <v>176</v>
      </c>
      <c r="M9" t="s">
        <v>177</v>
      </c>
      <c r="N9">
        <v>12.635417970000001</v>
      </c>
      <c r="O9">
        <v>20.239258570000001</v>
      </c>
      <c r="P9">
        <v>8.1994593049999995</v>
      </c>
      <c r="Q9">
        <v>12.38078936</v>
      </c>
      <c r="R9">
        <v>5.2071911310000001</v>
      </c>
      <c r="S9">
        <v>12.683117380000001</v>
      </c>
      <c r="T9">
        <v>156.3669439</v>
      </c>
      <c r="U9">
        <v>11.72606343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f t="shared" si="0"/>
        <v>1</v>
      </c>
      <c r="AC9">
        <v>1</v>
      </c>
      <c r="AD9">
        <v>1</v>
      </c>
      <c r="AE9">
        <f t="shared" si="1"/>
        <v>4</v>
      </c>
      <c r="AH9" s="2">
        <v>4</v>
      </c>
      <c r="AJ9" s="2">
        <v>1</v>
      </c>
      <c r="AK9" s="2">
        <v>1</v>
      </c>
      <c r="AM9" s="1">
        <v>20.239258570000001</v>
      </c>
      <c r="AN9" s="1">
        <v>12.635417970000001</v>
      </c>
    </row>
    <row r="10" spans="1:40" ht="4" customHeight="1">
      <c r="A10" t="s">
        <v>151</v>
      </c>
      <c r="B10">
        <v>18.014879629999999</v>
      </c>
      <c r="C10">
        <v>20.609671209999998</v>
      </c>
      <c r="D10">
        <v>81.592213110000003</v>
      </c>
      <c r="E10">
        <v>36.502271190000002</v>
      </c>
      <c r="F10" t="s">
        <v>152</v>
      </c>
      <c r="G10">
        <v>141311289</v>
      </c>
      <c r="H10">
        <v>141312288</v>
      </c>
      <c r="I10">
        <v>3855</v>
      </c>
      <c r="J10">
        <v>3855</v>
      </c>
      <c r="K10" t="s">
        <v>153</v>
      </c>
      <c r="L10" t="s">
        <v>154</v>
      </c>
      <c r="M10" t="s">
        <v>155</v>
      </c>
      <c r="N10">
        <v>9.6934400549999999</v>
      </c>
      <c r="O10">
        <v>19.057404049999999</v>
      </c>
      <c r="P10">
        <v>5.2328207630000003</v>
      </c>
      <c r="Q10">
        <v>9.5470392069999992</v>
      </c>
      <c r="R10">
        <v>2.5034572750000001</v>
      </c>
      <c r="S10">
        <v>12.724163069999999</v>
      </c>
      <c r="T10">
        <v>4.2953183819999996</v>
      </c>
      <c r="U10">
        <v>2.3381274510000001</v>
      </c>
      <c r="V10">
        <v>1</v>
      </c>
      <c r="W10">
        <v>1</v>
      </c>
      <c r="X10">
        <v>1</v>
      </c>
      <c r="Y10">
        <v>1</v>
      </c>
      <c r="Z10">
        <v>0</v>
      </c>
      <c r="AA10">
        <v>1</v>
      </c>
      <c r="AB10">
        <f t="shared" si="0"/>
        <v>1</v>
      </c>
      <c r="AC10">
        <v>1</v>
      </c>
      <c r="AD10">
        <v>0</v>
      </c>
      <c r="AE10">
        <f t="shared" si="1"/>
        <v>3</v>
      </c>
      <c r="AH10" s="2">
        <v>3</v>
      </c>
      <c r="AJ10" s="2">
        <v>1</v>
      </c>
      <c r="AK10" s="2">
        <v>1</v>
      </c>
      <c r="AM10" s="1">
        <v>19.057404049999999</v>
      </c>
      <c r="AN10" s="1">
        <v>9.6934400549999999</v>
      </c>
    </row>
    <row r="11" spans="1:40" ht="4" customHeight="1">
      <c r="A11" t="s">
        <v>186</v>
      </c>
      <c r="B11">
        <v>12.71168947</v>
      </c>
      <c r="C11">
        <v>3.8463277819999999</v>
      </c>
      <c r="D11">
        <v>2.5703723479999998</v>
      </c>
      <c r="E11">
        <v>1.3461363150000001</v>
      </c>
      <c r="F11" t="s">
        <v>157</v>
      </c>
      <c r="G11">
        <v>43724804</v>
      </c>
      <c r="H11">
        <v>43725803</v>
      </c>
      <c r="I11">
        <v>12531</v>
      </c>
      <c r="J11">
        <v>12531</v>
      </c>
      <c r="K11" t="s">
        <v>183</v>
      </c>
      <c r="L11" t="s">
        <v>184</v>
      </c>
      <c r="M11" t="s">
        <v>185</v>
      </c>
      <c r="N11">
        <v>13.14460646</v>
      </c>
      <c r="O11">
        <v>15.955035949999999</v>
      </c>
      <c r="P11">
        <v>7.6432145790000003</v>
      </c>
      <c r="Q11">
        <v>15.282009759999999</v>
      </c>
      <c r="R11">
        <v>4.1056699300000004</v>
      </c>
      <c r="S11">
        <v>12.067432070000001</v>
      </c>
      <c r="T11">
        <v>5.7415535279999999</v>
      </c>
      <c r="U11">
        <v>7.8291843439999997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f t="shared" si="0"/>
        <v>1</v>
      </c>
      <c r="AC11">
        <v>1</v>
      </c>
      <c r="AD11">
        <v>1</v>
      </c>
      <c r="AE11">
        <f t="shared" si="1"/>
        <v>4</v>
      </c>
      <c r="AH11" s="2">
        <v>4</v>
      </c>
      <c r="AJ11" s="2">
        <v>1</v>
      </c>
      <c r="AK11" s="2">
        <v>1</v>
      </c>
      <c r="AM11" s="1">
        <v>15.955035949999999</v>
      </c>
      <c r="AN11" s="1">
        <v>13.14460646</v>
      </c>
    </row>
    <row r="12" spans="1:40" ht="4" customHeight="1">
      <c r="A12" t="s">
        <v>182</v>
      </c>
      <c r="B12">
        <v>12.35718234</v>
      </c>
      <c r="C12">
        <v>3.9572051859999999</v>
      </c>
      <c r="D12">
        <v>4.102567573</v>
      </c>
      <c r="E12">
        <v>3.1934030870000001</v>
      </c>
      <c r="F12" t="s">
        <v>157</v>
      </c>
      <c r="G12">
        <v>43724804</v>
      </c>
      <c r="H12">
        <v>43725803</v>
      </c>
      <c r="I12">
        <v>12531</v>
      </c>
      <c r="J12">
        <v>12531</v>
      </c>
      <c r="K12" t="s">
        <v>183</v>
      </c>
      <c r="L12" t="s">
        <v>184</v>
      </c>
      <c r="M12" t="s">
        <v>185</v>
      </c>
      <c r="N12">
        <v>13.14460646</v>
      </c>
      <c r="O12">
        <v>15.955035949999999</v>
      </c>
      <c r="P12">
        <v>7.6432145790000003</v>
      </c>
      <c r="Q12">
        <v>15.282009759999999</v>
      </c>
      <c r="R12">
        <v>4.1056699300000004</v>
      </c>
      <c r="S12">
        <v>12.067432070000001</v>
      </c>
      <c r="T12">
        <v>5.7415535279999999</v>
      </c>
      <c r="U12">
        <v>7.8291843439999997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f t="shared" si="0"/>
        <v>1</v>
      </c>
      <c r="AC12">
        <v>1</v>
      </c>
      <c r="AD12">
        <v>1</v>
      </c>
      <c r="AE12">
        <f t="shared" si="1"/>
        <v>4</v>
      </c>
      <c r="AH12" s="2">
        <v>4</v>
      </c>
      <c r="AJ12" s="2">
        <v>1</v>
      </c>
      <c r="AK12" s="2">
        <v>1</v>
      </c>
      <c r="AM12" s="1">
        <v>15.955035949999999</v>
      </c>
      <c r="AN12" s="1">
        <v>13.14460646</v>
      </c>
    </row>
    <row r="13" spans="1:40" ht="4" customHeight="1">
      <c r="A13" t="s">
        <v>187</v>
      </c>
      <c r="B13">
        <v>4.9452650519999999</v>
      </c>
      <c r="C13">
        <v>1.9485762</v>
      </c>
      <c r="D13">
        <v>4.2881955400000002</v>
      </c>
      <c r="E13">
        <v>1.221314075</v>
      </c>
      <c r="F13" t="s">
        <v>188</v>
      </c>
      <c r="G13">
        <v>73143627</v>
      </c>
      <c r="H13">
        <v>73144626</v>
      </c>
      <c r="I13">
        <v>-7631</v>
      </c>
      <c r="J13">
        <v>-7631</v>
      </c>
      <c r="K13" t="s">
        <v>189</v>
      </c>
      <c r="L13" t="s">
        <v>187</v>
      </c>
      <c r="M13" t="s">
        <v>190</v>
      </c>
      <c r="N13">
        <v>3.7529077260000001</v>
      </c>
      <c r="O13">
        <v>6.0077604510000002</v>
      </c>
      <c r="P13">
        <v>10.25962496</v>
      </c>
      <c r="Q13">
        <v>0.87711314299999998</v>
      </c>
      <c r="R13">
        <v>0.30041487300000003</v>
      </c>
      <c r="S13">
        <v>0.34888834200000002</v>
      </c>
      <c r="T13">
        <v>5.6403170669999998</v>
      </c>
      <c r="U13">
        <v>0.92108051099999999</v>
      </c>
      <c r="V13">
        <v>1</v>
      </c>
      <c r="W13">
        <v>1</v>
      </c>
      <c r="X13">
        <v>1</v>
      </c>
      <c r="Y13">
        <v>0</v>
      </c>
      <c r="Z13">
        <v>0</v>
      </c>
      <c r="AA13">
        <v>0</v>
      </c>
      <c r="AB13">
        <f t="shared" si="0"/>
        <v>0</v>
      </c>
      <c r="AC13">
        <v>1</v>
      </c>
      <c r="AD13">
        <v>0</v>
      </c>
      <c r="AE13">
        <f t="shared" si="1"/>
        <v>2</v>
      </c>
      <c r="AH13" s="2">
        <v>2</v>
      </c>
      <c r="AJ13" s="2">
        <v>1</v>
      </c>
      <c r="AK13" s="2">
        <v>1</v>
      </c>
      <c r="AM13" s="1">
        <v>6.0077604510000002</v>
      </c>
      <c r="AN13" s="1">
        <v>3.7529077260000001</v>
      </c>
    </row>
    <row r="14" spans="1:40" ht="4" customHeight="1">
      <c r="A14" t="s">
        <v>191</v>
      </c>
      <c r="B14">
        <v>1.5612370520000001</v>
      </c>
      <c r="C14">
        <v>0.69880553999999995</v>
      </c>
      <c r="D14">
        <v>4.01228432</v>
      </c>
      <c r="E14">
        <v>2.056584172</v>
      </c>
      <c r="F14" t="s">
        <v>142</v>
      </c>
      <c r="G14">
        <v>73488433</v>
      </c>
      <c r="H14">
        <v>73489432</v>
      </c>
      <c r="I14">
        <v>9361</v>
      </c>
      <c r="J14">
        <v>9361</v>
      </c>
      <c r="K14" t="s">
        <v>192</v>
      </c>
      <c r="L14" t="s">
        <v>193</v>
      </c>
      <c r="M14" t="s">
        <v>194</v>
      </c>
      <c r="N14">
        <v>6.1668383230000003</v>
      </c>
      <c r="O14">
        <v>3.4963196070000002</v>
      </c>
      <c r="P14">
        <v>5.4182356719999998</v>
      </c>
      <c r="Q14">
        <v>2.0241072519999999</v>
      </c>
      <c r="R14">
        <v>1.401936074</v>
      </c>
      <c r="S14">
        <v>2.0112386789999999</v>
      </c>
      <c r="T14">
        <v>8.0410674090000001</v>
      </c>
      <c r="U14">
        <v>1.9484395430000001</v>
      </c>
      <c r="V14">
        <v>1</v>
      </c>
      <c r="W14">
        <v>1</v>
      </c>
      <c r="X14">
        <v>1</v>
      </c>
      <c r="Y14">
        <v>0</v>
      </c>
      <c r="Z14">
        <v>0</v>
      </c>
      <c r="AA14">
        <v>0</v>
      </c>
      <c r="AB14">
        <f t="shared" si="0"/>
        <v>0</v>
      </c>
      <c r="AC14">
        <v>1</v>
      </c>
      <c r="AD14">
        <v>0</v>
      </c>
      <c r="AE14">
        <f t="shared" si="1"/>
        <v>2</v>
      </c>
      <c r="AH14" s="2">
        <v>2</v>
      </c>
      <c r="AJ14" s="2">
        <v>1</v>
      </c>
      <c r="AK14" s="2">
        <v>1</v>
      </c>
      <c r="AM14" s="1">
        <v>3.4963196070000002</v>
      </c>
      <c r="AN14" s="1">
        <v>6.1668383230000003</v>
      </c>
    </row>
    <row r="15" spans="1:40" ht="4" customHeight="1">
      <c r="A15" t="s">
        <v>178</v>
      </c>
      <c r="B15">
        <v>1.399305319</v>
      </c>
      <c r="C15">
        <v>1.057359733</v>
      </c>
      <c r="D15">
        <v>34.94674062</v>
      </c>
      <c r="E15">
        <v>18.62512044</v>
      </c>
      <c r="F15" t="s">
        <v>147</v>
      </c>
      <c r="G15">
        <v>27752426</v>
      </c>
      <c r="H15">
        <v>27753425</v>
      </c>
      <c r="I15">
        <v>-18792</v>
      </c>
      <c r="J15">
        <v>-18792</v>
      </c>
      <c r="K15" t="s">
        <v>179</v>
      </c>
      <c r="L15" t="s">
        <v>180</v>
      </c>
      <c r="M15" t="s">
        <v>181</v>
      </c>
      <c r="N15">
        <v>2.545942427</v>
      </c>
      <c r="O15">
        <v>3.299343854</v>
      </c>
      <c r="P15">
        <v>4.1409329660000003</v>
      </c>
      <c r="Q15">
        <v>6.5446134489999999</v>
      </c>
      <c r="R15">
        <v>2.102904111</v>
      </c>
      <c r="S15">
        <v>3.9814316700000001</v>
      </c>
      <c r="T15">
        <v>2.1548903670000001</v>
      </c>
      <c r="U15">
        <v>0.74394964399999997</v>
      </c>
      <c r="V15">
        <v>1</v>
      </c>
      <c r="W15">
        <v>1</v>
      </c>
      <c r="X15">
        <v>1</v>
      </c>
      <c r="Y15">
        <v>1</v>
      </c>
      <c r="Z15">
        <v>0</v>
      </c>
      <c r="AA15">
        <v>1</v>
      </c>
      <c r="AB15">
        <f t="shared" si="0"/>
        <v>1</v>
      </c>
      <c r="AC15">
        <v>0</v>
      </c>
      <c r="AD15">
        <v>0</v>
      </c>
      <c r="AE15">
        <f t="shared" si="1"/>
        <v>2</v>
      </c>
      <c r="AH15" s="2">
        <v>2</v>
      </c>
      <c r="AJ15" s="2">
        <v>1</v>
      </c>
      <c r="AK15" s="2">
        <v>1</v>
      </c>
      <c r="AM15" s="1">
        <v>3.299343854</v>
      </c>
      <c r="AN15" s="1">
        <v>2.545942427</v>
      </c>
    </row>
    <row r="16" spans="1:40" ht="4" customHeight="1">
      <c r="A16" t="s">
        <v>209</v>
      </c>
      <c r="B16">
        <v>1.383702948</v>
      </c>
      <c r="C16">
        <v>1.6292894099999999</v>
      </c>
      <c r="D16">
        <v>0.88812702899999996</v>
      </c>
      <c r="E16">
        <v>0.35838135799999998</v>
      </c>
      <c r="F16" t="s">
        <v>169</v>
      </c>
      <c r="G16">
        <v>207309496</v>
      </c>
      <c r="H16">
        <v>207310495</v>
      </c>
      <c r="I16">
        <v>-11513</v>
      </c>
      <c r="J16">
        <v>-11513</v>
      </c>
      <c r="K16" t="s">
        <v>210</v>
      </c>
      <c r="L16" t="s">
        <v>209</v>
      </c>
      <c r="M16" t="s">
        <v>211</v>
      </c>
      <c r="N16">
        <v>7.4680977860000004</v>
      </c>
      <c r="O16">
        <v>10.341227010000001</v>
      </c>
      <c r="P16">
        <v>5.0886091670000004</v>
      </c>
      <c r="Q16">
        <v>6.2409973609999998</v>
      </c>
      <c r="R16">
        <v>4.2058082209999998</v>
      </c>
      <c r="S16">
        <v>6.2799901599999997</v>
      </c>
      <c r="T16">
        <v>8.0699921119999996</v>
      </c>
      <c r="U16">
        <v>2.479832145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f t="shared" si="0"/>
        <v>1</v>
      </c>
      <c r="AC16">
        <v>1</v>
      </c>
      <c r="AD16">
        <v>1</v>
      </c>
      <c r="AE16">
        <f t="shared" si="1"/>
        <v>4</v>
      </c>
      <c r="AH16" s="2">
        <v>4</v>
      </c>
      <c r="AJ16" s="2">
        <v>1</v>
      </c>
      <c r="AK16" s="2">
        <v>1</v>
      </c>
      <c r="AM16" s="1">
        <v>10.341227010000001</v>
      </c>
      <c r="AN16" s="1">
        <v>7.4680977860000004</v>
      </c>
    </row>
    <row r="17" spans="1:40" ht="4" customHeight="1">
      <c r="A17" t="s">
        <v>195</v>
      </c>
      <c r="B17">
        <v>1.216776876</v>
      </c>
      <c r="C17">
        <v>1.4522654159999999</v>
      </c>
      <c r="D17">
        <v>1.561072053</v>
      </c>
      <c r="E17">
        <v>0.97262970999999998</v>
      </c>
      <c r="F17" t="s">
        <v>196</v>
      </c>
      <c r="G17">
        <v>142653</v>
      </c>
      <c r="H17">
        <v>143652</v>
      </c>
      <c r="I17">
        <v>4292</v>
      </c>
      <c r="J17">
        <v>4292</v>
      </c>
      <c r="K17" t="s">
        <v>197</v>
      </c>
      <c r="L17" t="s">
        <v>198</v>
      </c>
      <c r="M17" t="s">
        <v>199</v>
      </c>
      <c r="N17">
        <v>6.8834739689999997</v>
      </c>
      <c r="O17">
        <v>21.765820649999998</v>
      </c>
      <c r="P17">
        <v>3.7907048049999998</v>
      </c>
      <c r="Q17">
        <v>4.7566520429999999</v>
      </c>
      <c r="R17">
        <v>2.4033189840000002</v>
      </c>
      <c r="S17">
        <v>6.0952845670000002</v>
      </c>
      <c r="T17">
        <v>12.71240693</v>
      </c>
      <c r="U17">
        <v>2.1609965839999998</v>
      </c>
      <c r="V17">
        <v>1</v>
      </c>
      <c r="W17">
        <v>1</v>
      </c>
      <c r="X17">
        <v>1</v>
      </c>
      <c r="Y17">
        <v>1</v>
      </c>
      <c r="Z17">
        <v>0</v>
      </c>
      <c r="AA17">
        <v>1</v>
      </c>
      <c r="AB17">
        <f t="shared" si="0"/>
        <v>1</v>
      </c>
      <c r="AC17">
        <v>1</v>
      </c>
      <c r="AD17">
        <v>1</v>
      </c>
      <c r="AE17">
        <f t="shared" si="1"/>
        <v>4</v>
      </c>
      <c r="AH17" s="2">
        <v>4</v>
      </c>
      <c r="AJ17" s="2">
        <v>1</v>
      </c>
      <c r="AK17" s="2">
        <v>1</v>
      </c>
      <c r="AM17" s="1">
        <v>21.765820649999998</v>
      </c>
      <c r="AN17" s="1">
        <v>6.8834739689999997</v>
      </c>
    </row>
    <row r="18" spans="1:40" ht="4" customHeight="1">
      <c r="A18" t="s">
        <v>204</v>
      </c>
      <c r="B18">
        <v>1.1323901220000001</v>
      </c>
      <c r="C18">
        <v>0.80070847599999995</v>
      </c>
      <c r="D18">
        <v>1.394145017</v>
      </c>
      <c r="E18">
        <v>0.993784204</v>
      </c>
      <c r="F18" t="s">
        <v>152</v>
      </c>
      <c r="G18">
        <v>141312382</v>
      </c>
      <c r="H18">
        <v>141313381</v>
      </c>
      <c r="I18">
        <v>4948</v>
      </c>
      <c r="J18">
        <v>4948</v>
      </c>
      <c r="K18" t="s">
        <v>153</v>
      </c>
      <c r="L18" t="s">
        <v>154</v>
      </c>
      <c r="M18" t="s">
        <v>155</v>
      </c>
      <c r="N18">
        <v>11.69247633</v>
      </c>
      <c r="O18">
        <v>22.258260029999999</v>
      </c>
      <c r="P18">
        <v>4.429356157</v>
      </c>
      <c r="Q18">
        <v>7.2867861080000003</v>
      </c>
      <c r="R18">
        <v>2.603595565</v>
      </c>
      <c r="S18">
        <v>7.7781577469999998</v>
      </c>
      <c r="T18">
        <v>8.7207979269999996</v>
      </c>
      <c r="U18">
        <v>1.665030155</v>
      </c>
      <c r="V18">
        <v>1</v>
      </c>
      <c r="W18">
        <v>1</v>
      </c>
      <c r="X18">
        <v>0</v>
      </c>
      <c r="Y18">
        <v>1</v>
      </c>
      <c r="Z18">
        <v>0</v>
      </c>
      <c r="AA18">
        <v>1</v>
      </c>
      <c r="AB18">
        <f t="shared" si="0"/>
        <v>1</v>
      </c>
      <c r="AC18">
        <v>1</v>
      </c>
      <c r="AD18">
        <v>0</v>
      </c>
      <c r="AE18">
        <f t="shared" si="1"/>
        <v>2</v>
      </c>
      <c r="AH18" s="2">
        <v>2</v>
      </c>
      <c r="AJ18" s="2">
        <v>1</v>
      </c>
      <c r="AK18" s="2">
        <v>1</v>
      </c>
      <c r="AM18" s="1">
        <v>22.258260029999999</v>
      </c>
      <c r="AN18" s="1">
        <v>11.69247633</v>
      </c>
    </row>
    <row r="19" spans="1:40" ht="4" customHeight="1">
      <c r="A19" t="s">
        <v>205</v>
      </c>
      <c r="B19">
        <v>1.10247629</v>
      </c>
      <c r="C19">
        <v>0.21849083999999999</v>
      </c>
      <c r="D19">
        <v>1.176282203</v>
      </c>
      <c r="E19">
        <v>0.60241852699999998</v>
      </c>
      <c r="F19" t="s">
        <v>206</v>
      </c>
      <c r="G19">
        <v>41792747</v>
      </c>
      <c r="H19">
        <v>41793746</v>
      </c>
      <c r="I19">
        <v>6315</v>
      </c>
      <c r="J19">
        <v>6315</v>
      </c>
      <c r="K19" t="s">
        <v>207</v>
      </c>
      <c r="L19" t="s">
        <v>205</v>
      </c>
      <c r="M19" t="s">
        <v>208</v>
      </c>
      <c r="N19">
        <v>12.67313564</v>
      </c>
      <c r="O19">
        <v>21.224137330000001</v>
      </c>
      <c r="P19">
        <v>5.521243954</v>
      </c>
      <c r="Q19">
        <v>7.0843753830000002</v>
      </c>
      <c r="R19">
        <v>1.8024892379999999</v>
      </c>
      <c r="S19">
        <v>7.79868059</v>
      </c>
      <c r="T19">
        <v>6.1754240710000001</v>
      </c>
      <c r="U19">
        <v>2.515258319</v>
      </c>
      <c r="V19">
        <v>1</v>
      </c>
      <c r="W19">
        <v>1</v>
      </c>
      <c r="X19">
        <v>1</v>
      </c>
      <c r="Y19">
        <v>1</v>
      </c>
      <c r="Z19">
        <v>0</v>
      </c>
      <c r="AA19">
        <v>1</v>
      </c>
      <c r="AB19">
        <f t="shared" si="0"/>
        <v>1</v>
      </c>
      <c r="AC19">
        <v>1</v>
      </c>
      <c r="AD19">
        <v>0</v>
      </c>
      <c r="AE19">
        <f t="shared" si="1"/>
        <v>3</v>
      </c>
      <c r="AH19" s="2">
        <v>3</v>
      </c>
      <c r="AJ19" s="2">
        <v>1</v>
      </c>
      <c r="AK19" s="2">
        <v>1</v>
      </c>
      <c r="AM19" s="1">
        <v>21.224137330000001</v>
      </c>
      <c r="AN19" s="1">
        <v>12.67313564</v>
      </c>
    </row>
    <row r="20" spans="1:40" ht="4" customHeight="1">
      <c r="A20" t="s">
        <v>216</v>
      </c>
      <c r="B20">
        <v>1.0520926690000001</v>
      </c>
      <c r="C20">
        <v>0.412794096</v>
      </c>
      <c r="D20">
        <v>0.27976690599999998</v>
      </c>
      <c r="E20">
        <v>8.6899453000000002E-2</v>
      </c>
      <c r="F20" t="s">
        <v>157</v>
      </c>
      <c r="G20">
        <v>43723508</v>
      </c>
      <c r="H20">
        <v>43724507</v>
      </c>
      <c r="I20">
        <v>13827</v>
      </c>
      <c r="J20">
        <v>13827</v>
      </c>
      <c r="K20" t="s">
        <v>183</v>
      </c>
      <c r="L20" t="s">
        <v>184</v>
      </c>
      <c r="M20" t="s">
        <v>185</v>
      </c>
      <c r="N20">
        <v>5.3936261779999999</v>
      </c>
      <c r="O20">
        <v>2.0190014629999999</v>
      </c>
      <c r="P20">
        <v>3.5228832689999998</v>
      </c>
      <c r="Q20">
        <v>2.9686906369999999</v>
      </c>
      <c r="R20">
        <v>1.401936074</v>
      </c>
      <c r="S20">
        <v>2.2780356460000002</v>
      </c>
      <c r="T20">
        <v>2.8346208850000001</v>
      </c>
      <c r="U20">
        <v>1.0273590319999999</v>
      </c>
      <c r="V20">
        <v>1</v>
      </c>
      <c r="W20">
        <v>1</v>
      </c>
      <c r="X20">
        <v>1</v>
      </c>
      <c r="Y20">
        <v>1</v>
      </c>
      <c r="Z20">
        <v>0</v>
      </c>
      <c r="AA20">
        <v>0</v>
      </c>
      <c r="AB20">
        <f t="shared" si="0"/>
        <v>1</v>
      </c>
      <c r="AC20">
        <v>0</v>
      </c>
      <c r="AD20">
        <v>0</v>
      </c>
      <c r="AE20">
        <f t="shared" si="1"/>
        <v>2</v>
      </c>
      <c r="AH20" s="2">
        <v>2</v>
      </c>
      <c r="AJ20" s="2">
        <v>1</v>
      </c>
      <c r="AK20" s="2">
        <v>1</v>
      </c>
      <c r="AM20" s="1">
        <v>2.0190014629999999</v>
      </c>
      <c r="AN20" s="1">
        <v>5.3936261779999999</v>
      </c>
    </row>
    <row r="21" spans="1:40" ht="4" customHeight="1">
      <c r="A21" t="s">
        <v>215</v>
      </c>
      <c r="B21">
        <v>1.039930424</v>
      </c>
      <c r="C21">
        <v>0.181840261</v>
      </c>
      <c r="D21">
        <v>0.33473713599999999</v>
      </c>
      <c r="E21">
        <v>0.15779976000000001</v>
      </c>
      <c r="F21" t="s">
        <v>157</v>
      </c>
      <c r="G21">
        <v>43723508</v>
      </c>
      <c r="H21">
        <v>43724507</v>
      </c>
      <c r="I21">
        <v>13827</v>
      </c>
      <c r="J21">
        <v>13827</v>
      </c>
      <c r="K21" t="s">
        <v>183</v>
      </c>
      <c r="L21" t="s">
        <v>184</v>
      </c>
      <c r="M21" t="s">
        <v>185</v>
      </c>
      <c r="N21">
        <v>5.3936261779999999</v>
      </c>
      <c r="O21">
        <v>2.0190014629999999</v>
      </c>
      <c r="P21">
        <v>3.5228832689999998</v>
      </c>
      <c r="Q21">
        <v>2.9686906369999999</v>
      </c>
      <c r="R21">
        <v>1.401936074</v>
      </c>
      <c r="S21">
        <v>2.2780356460000002</v>
      </c>
      <c r="T21">
        <v>2.8346208850000001</v>
      </c>
      <c r="U21">
        <v>1.0273590319999999</v>
      </c>
      <c r="V21">
        <v>1</v>
      </c>
      <c r="W21">
        <v>1</v>
      </c>
      <c r="X21">
        <v>1</v>
      </c>
      <c r="Y21">
        <v>1</v>
      </c>
      <c r="Z21">
        <v>0</v>
      </c>
      <c r="AA21">
        <v>0</v>
      </c>
      <c r="AB21">
        <f t="shared" si="0"/>
        <v>1</v>
      </c>
      <c r="AC21">
        <v>0</v>
      </c>
      <c r="AD21">
        <v>0</v>
      </c>
      <c r="AE21">
        <f t="shared" si="1"/>
        <v>2</v>
      </c>
      <c r="AH21" s="2">
        <v>2</v>
      </c>
      <c r="AJ21" s="2">
        <v>1</v>
      </c>
      <c r="AK21" s="2">
        <v>1</v>
      </c>
      <c r="AM21" s="1">
        <v>2.0190014629999999</v>
      </c>
      <c r="AN21" s="1">
        <v>5.3936261779999999</v>
      </c>
    </row>
    <row r="22" spans="1:40" ht="4" customHeight="1">
      <c r="A22" t="s">
        <v>200</v>
      </c>
      <c r="B22">
        <v>0.84284467799999996</v>
      </c>
      <c r="C22">
        <v>0.24548045499999999</v>
      </c>
      <c r="D22">
        <v>1.85457286</v>
      </c>
      <c r="E22">
        <v>0.96460315699999999</v>
      </c>
      <c r="F22" t="s">
        <v>157</v>
      </c>
      <c r="G22">
        <v>111804485</v>
      </c>
      <c r="H22">
        <v>111805484</v>
      </c>
      <c r="I22">
        <v>6561</v>
      </c>
      <c r="J22">
        <v>6561</v>
      </c>
      <c r="K22" t="s">
        <v>201</v>
      </c>
      <c r="L22" t="s">
        <v>202</v>
      </c>
      <c r="M22" t="s">
        <v>203</v>
      </c>
      <c r="N22">
        <v>9.8443107170000008</v>
      </c>
      <c r="O22">
        <v>2.4129529679999999</v>
      </c>
      <c r="P22">
        <v>3.2550617339999999</v>
      </c>
      <c r="Q22">
        <v>1.956637011</v>
      </c>
      <c r="R22">
        <v>2.102904111</v>
      </c>
      <c r="S22">
        <v>3.899340295</v>
      </c>
      <c r="T22">
        <v>10.22488248</v>
      </c>
      <c r="U22">
        <v>10.34444266</v>
      </c>
      <c r="V22">
        <v>1</v>
      </c>
      <c r="W22">
        <v>1</v>
      </c>
      <c r="X22">
        <v>0</v>
      </c>
      <c r="Y22">
        <v>0</v>
      </c>
      <c r="Z22">
        <v>0</v>
      </c>
      <c r="AA22">
        <v>1</v>
      </c>
      <c r="AB22">
        <f t="shared" si="0"/>
        <v>1</v>
      </c>
      <c r="AC22">
        <v>1</v>
      </c>
      <c r="AD22">
        <v>1</v>
      </c>
      <c r="AE22">
        <f t="shared" si="1"/>
        <v>3</v>
      </c>
      <c r="AH22" s="2">
        <v>3</v>
      </c>
      <c r="AJ22" s="2">
        <v>1</v>
      </c>
      <c r="AK22" s="2">
        <v>1</v>
      </c>
      <c r="AM22" s="1">
        <v>2.4129529679999999</v>
      </c>
      <c r="AN22" s="1">
        <v>9.8443107170000008</v>
      </c>
    </row>
    <row r="23" spans="1:40" ht="4" customHeight="1">
      <c r="A23" t="s">
        <v>221</v>
      </c>
      <c r="B23">
        <v>0.69172591999999999</v>
      </c>
      <c r="C23">
        <v>0.13668878300000001</v>
      </c>
      <c r="D23">
        <v>0.37175053699999999</v>
      </c>
      <c r="E23">
        <v>0.17186563299999999</v>
      </c>
      <c r="F23" t="s">
        <v>218</v>
      </c>
      <c r="G23">
        <v>5258280</v>
      </c>
      <c r="H23">
        <v>5259279</v>
      </c>
      <c r="I23">
        <v>3968</v>
      </c>
      <c r="J23">
        <v>3968</v>
      </c>
      <c r="K23" t="s">
        <v>222</v>
      </c>
      <c r="L23" t="s">
        <v>223</v>
      </c>
      <c r="M23" t="s">
        <v>224</v>
      </c>
      <c r="N23">
        <v>5.6199321720000004</v>
      </c>
      <c r="O23">
        <v>4.0380029259999999</v>
      </c>
      <c r="P23">
        <v>2.5958087249999999</v>
      </c>
      <c r="Q23">
        <v>5.2964139770000003</v>
      </c>
      <c r="R23">
        <v>2.9040104379999998</v>
      </c>
      <c r="S23">
        <v>8.1886146199999992</v>
      </c>
      <c r="T23">
        <v>2.6032232620000002</v>
      </c>
      <c r="U23">
        <v>15.44581165</v>
      </c>
      <c r="V23">
        <v>1</v>
      </c>
      <c r="W23">
        <v>1</v>
      </c>
      <c r="X23">
        <v>1</v>
      </c>
      <c r="Y23">
        <v>1</v>
      </c>
      <c r="Z23">
        <v>0</v>
      </c>
      <c r="AA23">
        <v>1</v>
      </c>
      <c r="AB23">
        <f t="shared" si="0"/>
        <v>1</v>
      </c>
      <c r="AC23">
        <v>1</v>
      </c>
      <c r="AD23">
        <v>1</v>
      </c>
      <c r="AE23">
        <f t="shared" si="1"/>
        <v>4</v>
      </c>
      <c r="AH23" s="2">
        <v>4</v>
      </c>
      <c r="AJ23" s="2">
        <v>1</v>
      </c>
      <c r="AK23" s="2">
        <v>1</v>
      </c>
      <c r="AM23" s="1">
        <v>4.0380029259999999</v>
      </c>
      <c r="AN23" s="1">
        <v>5.6199321720000004</v>
      </c>
    </row>
    <row r="24" spans="1:40" ht="4" customHeight="1">
      <c r="A24" t="s">
        <v>225</v>
      </c>
      <c r="B24">
        <v>0.51821858399999998</v>
      </c>
      <c r="C24">
        <v>0.16880564000000001</v>
      </c>
      <c r="D24">
        <v>0.4573102</v>
      </c>
      <c r="E24">
        <v>6.4939939000000002E-2</v>
      </c>
      <c r="F24" t="s">
        <v>226</v>
      </c>
      <c r="G24">
        <v>12970376</v>
      </c>
      <c r="H24">
        <v>12971375</v>
      </c>
      <c r="I24">
        <v>-4233</v>
      </c>
      <c r="J24">
        <v>-4233</v>
      </c>
      <c r="K24" t="s">
        <v>227</v>
      </c>
      <c r="L24" t="s">
        <v>225</v>
      </c>
      <c r="M24" t="s">
        <v>228</v>
      </c>
      <c r="N24">
        <v>2.5082247610000001</v>
      </c>
      <c r="O24">
        <v>4.5304423070000004</v>
      </c>
      <c r="P24">
        <v>1.606929211</v>
      </c>
      <c r="Q24">
        <v>2.2602530980000002</v>
      </c>
      <c r="R24">
        <v>0.90124461899999997</v>
      </c>
      <c r="S24">
        <v>1.7854873979999999</v>
      </c>
      <c r="T24">
        <v>1.648708066</v>
      </c>
      <c r="U24">
        <v>0.63767112299999995</v>
      </c>
      <c r="V24">
        <v>1</v>
      </c>
      <c r="W24">
        <v>1</v>
      </c>
      <c r="X24">
        <v>0</v>
      </c>
      <c r="Y24">
        <v>1</v>
      </c>
      <c r="Z24">
        <v>0</v>
      </c>
      <c r="AA24">
        <v>0</v>
      </c>
      <c r="AB24">
        <f t="shared" si="0"/>
        <v>1</v>
      </c>
      <c r="AC24">
        <v>0</v>
      </c>
      <c r="AD24">
        <v>0</v>
      </c>
      <c r="AE24">
        <f t="shared" si="1"/>
        <v>1</v>
      </c>
      <c r="AH24" s="2">
        <v>1</v>
      </c>
      <c r="AJ24" s="2">
        <v>1</v>
      </c>
      <c r="AK24" s="2">
        <v>1</v>
      </c>
      <c r="AM24" s="1">
        <v>4.5304423070000004</v>
      </c>
      <c r="AN24" s="1">
        <v>2.5082247610000001</v>
      </c>
    </row>
    <row r="25" spans="1:40" ht="4" customHeight="1">
      <c r="A25" t="s">
        <v>212</v>
      </c>
      <c r="B25">
        <v>0.516126117</v>
      </c>
      <c r="C25">
        <v>0.219298042</v>
      </c>
      <c r="D25">
        <v>1.0249079590000001</v>
      </c>
      <c r="E25">
        <v>0.70145483399999997</v>
      </c>
      <c r="F25" t="s">
        <v>147</v>
      </c>
      <c r="G25">
        <v>126644974</v>
      </c>
      <c r="H25">
        <v>126645973</v>
      </c>
      <c r="I25">
        <v>-10460</v>
      </c>
      <c r="J25">
        <v>-10460</v>
      </c>
      <c r="K25" t="s">
        <v>213</v>
      </c>
      <c r="L25" t="s">
        <v>212</v>
      </c>
      <c r="M25" t="s">
        <v>214</v>
      </c>
      <c r="N25">
        <v>12.61655914</v>
      </c>
      <c r="O25">
        <v>6.1062483270000003</v>
      </c>
      <c r="P25">
        <v>4.4705594709999996</v>
      </c>
      <c r="Q25">
        <v>3.3397769660000001</v>
      </c>
      <c r="R25">
        <v>2.00276582</v>
      </c>
      <c r="S25">
        <v>3.858294608</v>
      </c>
      <c r="T25">
        <v>14.679286729999999</v>
      </c>
      <c r="U25">
        <v>2.4444059720000002</v>
      </c>
      <c r="V25">
        <v>1</v>
      </c>
      <c r="W25">
        <v>1</v>
      </c>
      <c r="X25">
        <v>1</v>
      </c>
      <c r="Y25">
        <v>0</v>
      </c>
      <c r="Z25">
        <v>0</v>
      </c>
      <c r="AA25">
        <v>1</v>
      </c>
      <c r="AB25">
        <f t="shared" si="0"/>
        <v>1</v>
      </c>
      <c r="AC25">
        <v>1</v>
      </c>
      <c r="AD25">
        <v>1</v>
      </c>
      <c r="AE25">
        <f t="shared" si="1"/>
        <v>4</v>
      </c>
      <c r="AH25" s="2">
        <v>4</v>
      </c>
      <c r="AJ25" s="2">
        <v>1</v>
      </c>
      <c r="AK25" s="2">
        <v>1</v>
      </c>
      <c r="AM25" s="1">
        <v>6.1062483270000003</v>
      </c>
      <c r="AN25" s="1">
        <v>12.61655914</v>
      </c>
    </row>
    <row r="26" spans="1:40" ht="4" customHeight="1">
      <c r="A26" t="s">
        <v>217</v>
      </c>
      <c r="B26">
        <v>0.49533863900000003</v>
      </c>
      <c r="C26">
        <v>0.180995395</v>
      </c>
      <c r="D26">
        <v>0.59326916200000002</v>
      </c>
      <c r="E26">
        <v>7.8775451999999996E-2</v>
      </c>
      <c r="F26" t="s">
        <v>218</v>
      </c>
      <c r="G26">
        <v>5275440</v>
      </c>
      <c r="H26">
        <v>5276439</v>
      </c>
      <c r="I26">
        <v>5781</v>
      </c>
      <c r="J26">
        <v>5781</v>
      </c>
      <c r="K26" t="s">
        <v>219</v>
      </c>
      <c r="L26" t="s">
        <v>217</v>
      </c>
      <c r="M26" t="s">
        <v>220</v>
      </c>
      <c r="N26">
        <v>11.46617034</v>
      </c>
      <c r="O26">
        <v>13.19737542</v>
      </c>
      <c r="P26">
        <v>4.3263478749999997</v>
      </c>
      <c r="Q26">
        <v>2.8000150320000001</v>
      </c>
      <c r="R26">
        <v>1.8024892379999999</v>
      </c>
      <c r="S26">
        <v>3.2015636110000001</v>
      </c>
      <c r="T26">
        <v>8.5327873580000002</v>
      </c>
      <c r="U26">
        <v>1.5587516340000001</v>
      </c>
      <c r="V26">
        <v>1</v>
      </c>
      <c r="W26">
        <v>1</v>
      </c>
      <c r="X26">
        <v>1</v>
      </c>
      <c r="Y26">
        <v>0</v>
      </c>
      <c r="Z26">
        <v>0</v>
      </c>
      <c r="AA26">
        <v>1</v>
      </c>
      <c r="AB26">
        <f t="shared" si="0"/>
        <v>1</v>
      </c>
      <c r="AC26">
        <v>1</v>
      </c>
      <c r="AD26">
        <v>0</v>
      </c>
      <c r="AE26">
        <f t="shared" si="1"/>
        <v>3</v>
      </c>
      <c r="AH26" s="2">
        <v>3</v>
      </c>
      <c r="AJ26" s="2">
        <v>1</v>
      </c>
      <c r="AK26" s="2">
        <v>1</v>
      </c>
      <c r="AM26" s="1">
        <v>13.19737542</v>
      </c>
      <c r="AN26" s="1">
        <v>11.46617034</v>
      </c>
    </row>
    <row r="27" spans="1:40" ht="4" customHeight="1">
      <c r="A27" t="s">
        <v>231</v>
      </c>
      <c r="B27">
        <v>0.46997605399999998</v>
      </c>
      <c r="C27">
        <v>7.9355733999999997E-2</v>
      </c>
      <c r="D27">
        <v>0.298774345</v>
      </c>
      <c r="E27">
        <v>0.116516465</v>
      </c>
      <c r="F27" t="s">
        <v>147</v>
      </c>
      <c r="G27">
        <v>27752963</v>
      </c>
      <c r="H27">
        <v>27753962</v>
      </c>
      <c r="I27">
        <v>-18255</v>
      </c>
      <c r="J27">
        <v>-18255</v>
      </c>
      <c r="K27" t="s">
        <v>179</v>
      </c>
      <c r="L27" t="s">
        <v>180</v>
      </c>
      <c r="M27" t="s">
        <v>181</v>
      </c>
      <c r="N27">
        <v>1.885883279</v>
      </c>
      <c r="O27">
        <v>2.8069044729999999</v>
      </c>
      <c r="P27">
        <v>2.32798719</v>
      </c>
      <c r="Q27">
        <v>5.8024407900000003</v>
      </c>
      <c r="R27">
        <v>2.7037338559999999</v>
      </c>
      <c r="S27">
        <v>4.0019545140000004</v>
      </c>
      <c r="T27">
        <v>2.1404280149999999</v>
      </c>
      <c r="U27">
        <v>0.425114082</v>
      </c>
      <c r="V27">
        <v>1</v>
      </c>
      <c r="W27">
        <v>1</v>
      </c>
      <c r="X27">
        <v>0</v>
      </c>
      <c r="Y27">
        <v>1</v>
      </c>
      <c r="Z27">
        <v>0</v>
      </c>
      <c r="AA27">
        <v>1</v>
      </c>
      <c r="AB27">
        <f t="shared" si="0"/>
        <v>1</v>
      </c>
      <c r="AC27">
        <v>0</v>
      </c>
      <c r="AD27">
        <v>0</v>
      </c>
      <c r="AE27">
        <f t="shared" si="1"/>
        <v>1</v>
      </c>
      <c r="AH27" s="2">
        <v>1</v>
      </c>
      <c r="AJ27" s="2">
        <v>1</v>
      </c>
      <c r="AK27" s="2">
        <v>1</v>
      </c>
      <c r="AM27" s="1">
        <v>2.8069044729999999</v>
      </c>
      <c r="AN27" s="1">
        <v>1.885883279</v>
      </c>
    </row>
    <row r="28" spans="1:40" ht="4" customHeight="1">
      <c r="A28" t="s">
        <v>230</v>
      </c>
      <c r="B28">
        <v>0.46980920799999998</v>
      </c>
      <c r="C28">
        <v>0.106045969</v>
      </c>
      <c r="D28">
        <v>0.30862419400000002</v>
      </c>
      <c r="E28">
        <v>0.183675224</v>
      </c>
      <c r="F28" t="s">
        <v>147</v>
      </c>
      <c r="G28">
        <v>27753799</v>
      </c>
      <c r="H28">
        <v>27754898</v>
      </c>
      <c r="I28">
        <v>-17369</v>
      </c>
      <c r="J28">
        <v>-17369</v>
      </c>
      <c r="K28" t="s">
        <v>179</v>
      </c>
      <c r="L28" t="s">
        <v>180</v>
      </c>
      <c r="M28" t="s">
        <v>181</v>
      </c>
      <c r="N28">
        <v>1.923600945</v>
      </c>
      <c r="O28">
        <v>0.64017119600000005</v>
      </c>
      <c r="P28">
        <v>2.1013689680000001</v>
      </c>
      <c r="Q28">
        <v>3.2385716040000001</v>
      </c>
      <c r="R28">
        <v>0.90124461899999997</v>
      </c>
      <c r="S28">
        <v>1.3134619940000001</v>
      </c>
      <c r="T28">
        <v>2.48752445</v>
      </c>
      <c r="U28">
        <v>1.381620767</v>
      </c>
      <c r="V28">
        <v>1</v>
      </c>
      <c r="W28">
        <v>1</v>
      </c>
      <c r="X28">
        <v>0</v>
      </c>
      <c r="Y28">
        <v>1</v>
      </c>
      <c r="Z28">
        <v>0</v>
      </c>
      <c r="AA28">
        <v>1</v>
      </c>
      <c r="AB28">
        <f t="shared" si="0"/>
        <v>1</v>
      </c>
      <c r="AC28">
        <v>1</v>
      </c>
      <c r="AD28">
        <v>1</v>
      </c>
      <c r="AE28">
        <f t="shared" si="1"/>
        <v>3</v>
      </c>
      <c r="AH28" s="2">
        <v>3</v>
      </c>
      <c r="AJ28" s="2">
        <v>1</v>
      </c>
      <c r="AK28" s="2">
        <v>1</v>
      </c>
      <c r="AM28" s="1">
        <v>0.64017119600000005</v>
      </c>
      <c r="AN28" s="1">
        <v>1.923600945</v>
      </c>
    </row>
    <row r="29" spans="1:40" ht="4" customHeight="1">
      <c r="A29" t="s">
        <v>229</v>
      </c>
      <c r="B29">
        <v>0.389362867</v>
      </c>
      <c r="C29">
        <v>0.119491273</v>
      </c>
      <c r="D29">
        <v>0.58561222599999996</v>
      </c>
      <c r="E29">
        <v>0.23030721300000001</v>
      </c>
      <c r="F29" t="s">
        <v>196</v>
      </c>
      <c r="G29">
        <v>143333</v>
      </c>
      <c r="H29">
        <v>144332</v>
      </c>
      <c r="I29">
        <v>4972</v>
      </c>
      <c r="J29">
        <v>4972</v>
      </c>
      <c r="K29" t="s">
        <v>197</v>
      </c>
      <c r="L29" t="s">
        <v>198</v>
      </c>
      <c r="M29" t="s">
        <v>199</v>
      </c>
      <c r="N29">
        <v>1.848165614</v>
      </c>
      <c r="O29">
        <v>14.92091325</v>
      </c>
      <c r="P29">
        <v>1.5451242409999999</v>
      </c>
      <c r="Q29">
        <v>1.8216965270000001</v>
      </c>
      <c r="R29">
        <v>1.2016594920000001</v>
      </c>
      <c r="S29">
        <v>3.078426549</v>
      </c>
      <c r="T29">
        <v>2.6610726680000001</v>
      </c>
      <c r="U29">
        <v>1.842161022</v>
      </c>
      <c r="V29">
        <v>1</v>
      </c>
      <c r="W29">
        <v>1</v>
      </c>
      <c r="X29">
        <v>1</v>
      </c>
      <c r="Y29">
        <v>1</v>
      </c>
      <c r="Z29">
        <v>0</v>
      </c>
      <c r="AA29">
        <v>0</v>
      </c>
      <c r="AB29">
        <f t="shared" si="0"/>
        <v>1</v>
      </c>
      <c r="AC29">
        <v>0</v>
      </c>
      <c r="AD29">
        <v>1</v>
      </c>
      <c r="AE29">
        <f t="shared" si="1"/>
        <v>3</v>
      </c>
      <c r="AH29" s="2">
        <v>3</v>
      </c>
      <c r="AJ29" s="2">
        <v>1</v>
      </c>
      <c r="AK29" s="2">
        <v>1</v>
      </c>
      <c r="AM29" s="1">
        <v>14.92091325</v>
      </c>
      <c r="AN29" s="1">
        <v>1.848165614</v>
      </c>
    </row>
    <row r="30" spans="1:40" ht="4" customHeight="1">
      <c r="A30" t="s">
        <v>223</v>
      </c>
      <c r="B30">
        <v>0.321343198</v>
      </c>
      <c r="C30">
        <v>0.104020539</v>
      </c>
      <c r="D30">
        <v>0.49876823100000001</v>
      </c>
      <c r="E30">
        <v>0.112768381</v>
      </c>
      <c r="F30" t="s">
        <v>218</v>
      </c>
      <c r="G30">
        <v>5258240</v>
      </c>
      <c r="H30">
        <v>5259239</v>
      </c>
      <c r="I30">
        <v>3928</v>
      </c>
      <c r="J30">
        <v>3928</v>
      </c>
      <c r="K30" t="s">
        <v>222</v>
      </c>
      <c r="L30" t="s">
        <v>223</v>
      </c>
      <c r="M30" t="s">
        <v>224</v>
      </c>
      <c r="N30">
        <v>5.601073339</v>
      </c>
      <c r="O30">
        <v>4.0380029259999999</v>
      </c>
      <c r="P30">
        <v>2.6164103810000001</v>
      </c>
      <c r="Q30">
        <v>5.2964139770000003</v>
      </c>
      <c r="R30">
        <v>3.0041487290000002</v>
      </c>
      <c r="S30">
        <v>8.1270460890000003</v>
      </c>
      <c r="T30">
        <v>2.5598362080000001</v>
      </c>
      <c r="U30">
        <v>15.44581165</v>
      </c>
      <c r="V30">
        <v>1</v>
      </c>
      <c r="W30">
        <v>1</v>
      </c>
      <c r="X30">
        <v>1</v>
      </c>
      <c r="Y30">
        <v>1</v>
      </c>
      <c r="Z30">
        <v>0</v>
      </c>
      <c r="AA30">
        <v>1</v>
      </c>
      <c r="AB30">
        <f t="shared" si="0"/>
        <v>1</v>
      </c>
      <c r="AC30">
        <v>1</v>
      </c>
      <c r="AD30">
        <v>1</v>
      </c>
      <c r="AE30">
        <f t="shared" si="1"/>
        <v>4</v>
      </c>
      <c r="AH30" s="2">
        <v>4</v>
      </c>
      <c r="AJ30" s="2">
        <v>1</v>
      </c>
      <c r="AK30" s="2">
        <v>1</v>
      </c>
      <c r="AM30" s="1">
        <v>4.0380029259999999</v>
      </c>
      <c r="AN30" s="1">
        <v>5.601073339</v>
      </c>
    </row>
    <row r="31" spans="1:40" ht="4" customHeight="1">
      <c r="A31" t="s">
        <v>334</v>
      </c>
      <c r="B31">
        <v>1.280329206</v>
      </c>
      <c r="C31">
        <v>0.40750750200000002</v>
      </c>
      <c r="D31">
        <v>0.87620002799999996</v>
      </c>
      <c r="E31">
        <v>0.35567410599999999</v>
      </c>
      <c r="F31" t="s">
        <v>249</v>
      </c>
      <c r="G31">
        <v>92091003</v>
      </c>
      <c r="H31">
        <v>92092002</v>
      </c>
      <c r="I31">
        <v>92550</v>
      </c>
      <c r="J31">
        <v>92550</v>
      </c>
      <c r="K31" t="s">
        <v>335</v>
      </c>
      <c r="L31" t="s">
        <v>336</v>
      </c>
      <c r="M31" t="s">
        <v>337</v>
      </c>
      <c r="N31">
        <v>0.320600157</v>
      </c>
      <c r="O31">
        <v>1.1326105769999999</v>
      </c>
      <c r="P31">
        <v>0.391431474</v>
      </c>
      <c r="Q31">
        <v>0.33735120899999999</v>
      </c>
      <c r="R31">
        <v>0.50069145500000001</v>
      </c>
      <c r="S31">
        <v>0.20522843700000001</v>
      </c>
      <c r="T31">
        <v>0.39048348900000002</v>
      </c>
      <c r="U31">
        <v>0.177130868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f t="shared" si="0"/>
        <v>0</v>
      </c>
      <c r="AC31">
        <v>0</v>
      </c>
      <c r="AD31">
        <v>0</v>
      </c>
      <c r="AE31">
        <f t="shared" si="1"/>
        <v>0</v>
      </c>
      <c r="AH31" s="2">
        <v>0</v>
      </c>
      <c r="AJ31" s="2">
        <v>0</v>
      </c>
      <c r="AK31" s="2">
        <v>0</v>
      </c>
      <c r="AM31" s="1">
        <v>1.1326105769999999</v>
      </c>
      <c r="AN31" s="1">
        <v>0.320600157</v>
      </c>
    </row>
    <row r="32" spans="1:40" ht="4" customHeight="1">
      <c r="A32" t="s">
        <v>330</v>
      </c>
      <c r="B32">
        <v>1.166740866</v>
      </c>
      <c r="C32">
        <v>0.43042067499999997</v>
      </c>
      <c r="D32">
        <v>0.86283460499999998</v>
      </c>
      <c r="E32">
        <v>0.37383893400000001</v>
      </c>
      <c r="F32" t="s">
        <v>142</v>
      </c>
      <c r="G32">
        <v>138459007</v>
      </c>
      <c r="H32">
        <v>138460006</v>
      </c>
      <c r="I32">
        <v>4774</v>
      </c>
      <c r="J32">
        <v>4774</v>
      </c>
      <c r="K32" t="s">
        <v>331</v>
      </c>
      <c r="L32" t="s">
        <v>332</v>
      </c>
      <c r="M32" t="s">
        <v>333</v>
      </c>
      <c r="N32">
        <v>0.28288249199999999</v>
      </c>
      <c r="O32">
        <v>0.98487876200000002</v>
      </c>
      <c r="P32">
        <v>0.74165963599999996</v>
      </c>
      <c r="Q32">
        <v>1.3831399559999999</v>
      </c>
      <c r="R32">
        <v>0.60082974600000005</v>
      </c>
      <c r="S32">
        <v>1.8060102419999999</v>
      </c>
      <c r="T32">
        <v>0.63634346399999997</v>
      </c>
      <c r="U32">
        <v>0.99193285799999997</v>
      </c>
      <c r="V32">
        <v>0</v>
      </c>
      <c r="W32">
        <v>0</v>
      </c>
      <c r="X32">
        <v>0</v>
      </c>
      <c r="Y32">
        <v>0</v>
      </c>
      <c r="Z32">
        <v>0</v>
      </c>
      <c r="AA32">
        <v>1</v>
      </c>
      <c r="AB32">
        <f t="shared" si="0"/>
        <v>1</v>
      </c>
      <c r="AC32">
        <v>0</v>
      </c>
      <c r="AD32">
        <v>0</v>
      </c>
      <c r="AE32">
        <f t="shared" si="1"/>
        <v>1</v>
      </c>
      <c r="AH32" s="2">
        <v>1</v>
      </c>
      <c r="AJ32" s="2">
        <v>0</v>
      </c>
      <c r="AK32" s="2">
        <v>0</v>
      </c>
      <c r="AM32" s="1">
        <v>0.98487876200000002</v>
      </c>
      <c r="AN32" s="1">
        <v>0.28288249199999999</v>
      </c>
    </row>
    <row r="33" spans="1:40" ht="4" customHeight="1">
      <c r="A33" t="s">
        <v>326</v>
      </c>
      <c r="B33">
        <v>1.155269908</v>
      </c>
      <c r="C33">
        <v>0.23500188299999999</v>
      </c>
      <c r="D33">
        <v>0.297050325</v>
      </c>
      <c r="E33">
        <v>0.121415641</v>
      </c>
      <c r="F33" t="s">
        <v>142</v>
      </c>
      <c r="G33">
        <v>139201716</v>
      </c>
      <c r="H33">
        <v>139202715</v>
      </c>
      <c r="I33">
        <v>3817</v>
      </c>
      <c r="J33">
        <v>3817</v>
      </c>
      <c r="K33" t="s">
        <v>327</v>
      </c>
      <c r="L33" t="s">
        <v>328</v>
      </c>
      <c r="M33" t="s">
        <v>329</v>
      </c>
      <c r="N33">
        <v>0.33945899000000002</v>
      </c>
      <c r="O33">
        <v>4.9243938000000001E-2</v>
      </c>
      <c r="P33">
        <v>0.391431474</v>
      </c>
      <c r="Q33">
        <v>0.43855657100000001</v>
      </c>
      <c r="R33">
        <v>0.60082974600000005</v>
      </c>
      <c r="S33">
        <v>0.369411186</v>
      </c>
      <c r="T33">
        <v>0.31817173199999998</v>
      </c>
      <c r="U33">
        <v>0.389687909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f t="shared" si="0"/>
        <v>0</v>
      </c>
      <c r="AC33">
        <v>0</v>
      </c>
      <c r="AD33">
        <v>0</v>
      </c>
      <c r="AE33">
        <f t="shared" si="1"/>
        <v>0</v>
      </c>
      <c r="AH33" s="2">
        <v>0</v>
      </c>
      <c r="AJ33" s="2">
        <v>0</v>
      </c>
      <c r="AK33" s="2">
        <v>0</v>
      </c>
      <c r="AM33" s="1">
        <v>4.9243938000000001E-2</v>
      </c>
      <c r="AN33" s="1">
        <v>0.33945899000000002</v>
      </c>
    </row>
    <row r="34" spans="1:40" ht="4" customHeight="1">
      <c r="A34" t="s">
        <v>323</v>
      </c>
      <c r="B34">
        <v>1.12366609</v>
      </c>
      <c r="C34">
        <v>1.3662694470000001</v>
      </c>
      <c r="D34">
        <v>0.91980562499999996</v>
      </c>
      <c r="E34">
        <v>0.19271601099999999</v>
      </c>
      <c r="F34" t="s">
        <v>152</v>
      </c>
      <c r="G34">
        <v>133742251</v>
      </c>
      <c r="H34">
        <v>133743250</v>
      </c>
      <c r="I34">
        <v>-3206</v>
      </c>
      <c r="J34">
        <v>-3206</v>
      </c>
      <c r="K34" t="s">
        <v>324</v>
      </c>
      <c r="L34" t="s">
        <v>323</v>
      </c>
      <c r="M34" t="s">
        <v>325</v>
      </c>
      <c r="N34">
        <v>1.1503888</v>
      </c>
      <c r="O34">
        <v>0.29546362900000001</v>
      </c>
      <c r="P34">
        <v>0.49443975699999998</v>
      </c>
      <c r="Q34">
        <v>0.80964290100000003</v>
      </c>
      <c r="R34">
        <v>0.30041487300000003</v>
      </c>
      <c r="S34">
        <v>0.820913746</v>
      </c>
      <c r="T34">
        <v>0.94005284499999997</v>
      </c>
      <c r="U34">
        <v>0.74394964399999997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f t="shared" si="0"/>
        <v>0</v>
      </c>
      <c r="AC34">
        <v>0</v>
      </c>
      <c r="AD34">
        <v>0</v>
      </c>
      <c r="AE34">
        <f t="shared" si="1"/>
        <v>0</v>
      </c>
      <c r="AH34" s="2">
        <v>0</v>
      </c>
      <c r="AJ34" s="2">
        <v>0</v>
      </c>
      <c r="AK34" s="2">
        <v>0</v>
      </c>
      <c r="AM34" s="1">
        <v>0.29546362900000001</v>
      </c>
      <c r="AN34" s="1">
        <v>1.1503888</v>
      </c>
    </row>
    <row r="35" spans="1:40" ht="4" customHeight="1">
      <c r="A35" t="s">
        <v>319</v>
      </c>
      <c r="B35">
        <v>1.1066611719999999</v>
      </c>
      <c r="C35">
        <v>0.54296315399999995</v>
      </c>
      <c r="D35">
        <v>1.175287237</v>
      </c>
      <c r="E35">
        <v>0.920851788</v>
      </c>
      <c r="F35" t="s">
        <v>157</v>
      </c>
      <c r="G35">
        <v>53726177</v>
      </c>
      <c r="H35">
        <v>53727176</v>
      </c>
      <c r="I35">
        <v>20346</v>
      </c>
      <c r="J35">
        <v>20346</v>
      </c>
      <c r="K35" t="s">
        <v>320</v>
      </c>
      <c r="L35" t="s">
        <v>321</v>
      </c>
      <c r="M35" t="s">
        <v>322</v>
      </c>
      <c r="N35">
        <v>0.15087066199999999</v>
      </c>
      <c r="O35">
        <v>9.8487876000000002E-2</v>
      </c>
      <c r="P35">
        <v>0.28842319199999999</v>
      </c>
      <c r="Q35">
        <v>0.20241072500000001</v>
      </c>
      <c r="R35">
        <v>0.60082974600000005</v>
      </c>
      <c r="S35">
        <v>0.30784265500000002</v>
      </c>
      <c r="T35">
        <v>0.40494584099999997</v>
      </c>
      <c r="U35">
        <v>0.28340938799999998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f t="shared" si="0"/>
        <v>0</v>
      </c>
      <c r="AC35">
        <v>0</v>
      </c>
      <c r="AD35">
        <v>0</v>
      </c>
      <c r="AE35">
        <f t="shared" si="1"/>
        <v>0</v>
      </c>
      <c r="AH35" s="2">
        <v>0</v>
      </c>
      <c r="AJ35" s="2">
        <v>0</v>
      </c>
      <c r="AK35" s="2">
        <v>0</v>
      </c>
      <c r="AM35" s="1">
        <v>9.8487876000000002E-2</v>
      </c>
      <c r="AN35" s="1">
        <v>0.15087066199999999</v>
      </c>
    </row>
    <row r="36" spans="1:40" ht="4" customHeight="1">
      <c r="A36" t="s">
        <v>318</v>
      </c>
      <c r="B36">
        <v>1.0641205140000001</v>
      </c>
      <c r="C36">
        <v>0.15969135800000001</v>
      </c>
      <c r="D36">
        <v>0.97535267299999995</v>
      </c>
      <c r="E36">
        <v>0.66681922199999999</v>
      </c>
      <c r="F36" t="s">
        <v>249</v>
      </c>
      <c r="G36">
        <v>94127422</v>
      </c>
      <c r="H36">
        <v>94128421</v>
      </c>
      <c r="I36">
        <v>68592</v>
      </c>
      <c r="J36">
        <v>68592</v>
      </c>
      <c r="K36" t="s">
        <v>258</v>
      </c>
      <c r="L36" t="s">
        <v>259</v>
      </c>
      <c r="M36" t="s">
        <v>260</v>
      </c>
      <c r="N36">
        <v>0.62234148199999995</v>
      </c>
      <c r="O36">
        <v>4.9243938000000001E-2</v>
      </c>
      <c r="P36">
        <v>0.80346460500000005</v>
      </c>
      <c r="Q36">
        <v>0.50602681299999996</v>
      </c>
      <c r="R36">
        <v>0.30041487300000003</v>
      </c>
      <c r="S36">
        <v>0.26679696800000002</v>
      </c>
      <c r="T36">
        <v>0.57849405799999998</v>
      </c>
      <c r="U36">
        <v>0.24798321500000001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f t="shared" si="0"/>
        <v>0</v>
      </c>
      <c r="AC36">
        <v>0</v>
      </c>
      <c r="AD36">
        <v>0</v>
      </c>
      <c r="AE36">
        <f t="shared" si="1"/>
        <v>0</v>
      </c>
      <c r="AH36" s="2">
        <v>0</v>
      </c>
      <c r="AJ36" s="2">
        <v>0</v>
      </c>
      <c r="AK36" s="2">
        <v>0</v>
      </c>
      <c r="AM36" s="1">
        <v>4.9243938000000001E-2</v>
      </c>
      <c r="AN36" s="1">
        <v>0.62234148199999995</v>
      </c>
    </row>
    <row r="37" spans="1:40" ht="4" customHeight="1">
      <c r="A37" t="s">
        <v>316</v>
      </c>
      <c r="B37">
        <v>0.98855354799999995</v>
      </c>
      <c r="C37">
        <v>0.25668543700000002</v>
      </c>
      <c r="D37">
        <v>1.5983711309999999</v>
      </c>
      <c r="E37">
        <v>0.41040408099999998</v>
      </c>
      <c r="F37" t="s">
        <v>157</v>
      </c>
      <c r="G37">
        <v>111721931</v>
      </c>
      <c r="H37">
        <v>111722930</v>
      </c>
      <c r="I37">
        <v>2368</v>
      </c>
      <c r="J37">
        <v>2368</v>
      </c>
      <c r="K37" t="s">
        <v>201</v>
      </c>
      <c r="L37" t="s">
        <v>202</v>
      </c>
      <c r="M37" t="s">
        <v>317</v>
      </c>
      <c r="N37">
        <v>0.28288249199999999</v>
      </c>
      <c r="O37">
        <v>0.29546362900000001</v>
      </c>
      <c r="P37">
        <v>0.53564307</v>
      </c>
      <c r="Q37">
        <v>0.53976193400000005</v>
      </c>
      <c r="R37">
        <v>0.60082974600000005</v>
      </c>
      <c r="S37">
        <v>0.369411186</v>
      </c>
      <c r="T37">
        <v>0.82435403299999999</v>
      </c>
      <c r="U37">
        <v>0.85022816400000001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f t="shared" si="0"/>
        <v>0</v>
      </c>
      <c r="AC37">
        <v>0</v>
      </c>
      <c r="AD37">
        <v>0</v>
      </c>
      <c r="AE37">
        <f t="shared" si="1"/>
        <v>0</v>
      </c>
      <c r="AH37" s="2">
        <v>0</v>
      </c>
      <c r="AJ37" s="2">
        <v>0</v>
      </c>
      <c r="AK37" s="2">
        <v>0</v>
      </c>
      <c r="AM37" s="1">
        <v>0.29546362900000001</v>
      </c>
      <c r="AN37" s="1">
        <v>0.28288249199999999</v>
      </c>
    </row>
    <row r="38" spans="1:40" ht="4" customHeight="1">
      <c r="A38" t="s">
        <v>313</v>
      </c>
      <c r="B38">
        <v>0.97293652799999997</v>
      </c>
      <c r="C38">
        <v>0.188331001</v>
      </c>
      <c r="D38">
        <v>0.67792964899999997</v>
      </c>
      <c r="E38">
        <v>0.27794807900000001</v>
      </c>
      <c r="F38" t="s">
        <v>226</v>
      </c>
      <c r="G38">
        <v>53440515</v>
      </c>
      <c r="H38">
        <v>53441514</v>
      </c>
      <c r="I38">
        <v>6641</v>
      </c>
      <c r="J38">
        <v>6641</v>
      </c>
      <c r="K38" t="s">
        <v>314</v>
      </c>
      <c r="L38" t="s">
        <v>313</v>
      </c>
      <c r="M38" t="s">
        <v>315</v>
      </c>
      <c r="N38">
        <v>0.20744716099999999</v>
      </c>
      <c r="O38">
        <v>0.44319544300000002</v>
      </c>
      <c r="P38">
        <v>0.86526957500000001</v>
      </c>
      <c r="Q38">
        <v>0.37108633000000002</v>
      </c>
      <c r="R38">
        <v>0.40055316400000002</v>
      </c>
      <c r="S38">
        <v>0.820913746</v>
      </c>
      <c r="T38">
        <v>0.36155878600000002</v>
      </c>
      <c r="U38">
        <v>0.389687909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f t="shared" si="0"/>
        <v>0</v>
      </c>
      <c r="AC38">
        <v>0</v>
      </c>
      <c r="AD38">
        <v>0</v>
      </c>
      <c r="AE38">
        <f t="shared" si="1"/>
        <v>0</v>
      </c>
      <c r="AH38" s="2">
        <v>0</v>
      </c>
      <c r="AJ38" s="2">
        <v>0</v>
      </c>
      <c r="AK38" s="2">
        <v>0</v>
      </c>
      <c r="AM38" s="1">
        <v>0.44319544300000002</v>
      </c>
      <c r="AN38" s="1">
        <v>0.20744716099999999</v>
      </c>
    </row>
    <row r="39" spans="1:40" ht="4" customHeight="1">
      <c r="A39" t="s">
        <v>311</v>
      </c>
      <c r="B39">
        <v>0.94059313600000005</v>
      </c>
      <c r="C39">
        <v>0.30822583199999998</v>
      </c>
      <c r="D39">
        <v>1.191072423</v>
      </c>
      <c r="E39">
        <v>0.33281939799999999</v>
      </c>
      <c r="F39" t="s">
        <v>157</v>
      </c>
      <c r="G39">
        <v>111823700</v>
      </c>
      <c r="H39">
        <v>111824699</v>
      </c>
      <c r="I39">
        <v>4121</v>
      </c>
      <c r="J39">
        <v>4121</v>
      </c>
      <c r="K39" t="s">
        <v>201</v>
      </c>
      <c r="L39" t="s">
        <v>202</v>
      </c>
      <c r="M39" t="s">
        <v>312</v>
      </c>
      <c r="N39">
        <v>0.92408280700000001</v>
      </c>
      <c r="O39">
        <v>0.39395150499999998</v>
      </c>
      <c r="P39">
        <v>2.4309954720000002</v>
      </c>
      <c r="Q39">
        <v>0.57349705500000003</v>
      </c>
      <c r="R39">
        <v>0.70096803699999999</v>
      </c>
      <c r="S39">
        <v>0.554116779</v>
      </c>
      <c r="T39">
        <v>0.78096697900000001</v>
      </c>
      <c r="U39">
        <v>0.92108051099999999</v>
      </c>
      <c r="V39">
        <v>0</v>
      </c>
      <c r="W39">
        <v>0</v>
      </c>
      <c r="X39">
        <v>1</v>
      </c>
      <c r="Y39">
        <v>0</v>
      </c>
      <c r="Z39">
        <v>0</v>
      </c>
      <c r="AA39">
        <v>0</v>
      </c>
      <c r="AB39">
        <f t="shared" si="0"/>
        <v>0</v>
      </c>
      <c r="AC39">
        <v>0</v>
      </c>
      <c r="AD39">
        <v>0</v>
      </c>
      <c r="AE39">
        <f t="shared" si="1"/>
        <v>1</v>
      </c>
      <c r="AH39" s="2">
        <v>1</v>
      </c>
      <c r="AJ39" s="2">
        <v>0</v>
      </c>
      <c r="AK39" s="2">
        <v>0</v>
      </c>
      <c r="AM39" s="1">
        <v>0.39395150499999998</v>
      </c>
      <c r="AN39" s="1">
        <v>0.92408280700000001</v>
      </c>
    </row>
    <row r="40" spans="1:40" ht="4" customHeight="1">
      <c r="A40" t="s">
        <v>307</v>
      </c>
      <c r="B40">
        <v>0.90162166600000004</v>
      </c>
      <c r="C40">
        <v>0.213657402</v>
      </c>
      <c r="D40">
        <v>0.62618929700000003</v>
      </c>
      <c r="E40">
        <v>0.15590442500000001</v>
      </c>
      <c r="F40" t="s">
        <v>249</v>
      </c>
      <c r="G40">
        <v>85370130</v>
      </c>
      <c r="H40">
        <v>85371129</v>
      </c>
      <c r="I40">
        <v>-104485</v>
      </c>
      <c r="J40">
        <v>-104485</v>
      </c>
      <c r="K40" t="s">
        <v>308</v>
      </c>
      <c r="L40" t="s">
        <v>309</v>
      </c>
      <c r="M40" t="s">
        <v>310</v>
      </c>
      <c r="N40">
        <v>0.41489432100000001</v>
      </c>
      <c r="O40">
        <v>0.44319544300000002</v>
      </c>
      <c r="P40">
        <v>0.679854666</v>
      </c>
      <c r="Q40">
        <v>0.64096729699999999</v>
      </c>
      <c r="R40">
        <v>0.60082974600000005</v>
      </c>
      <c r="S40">
        <v>0.47202540399999998</v>
      </c>
      <c r="T40">
        <v>0.60741876100000003</v>
      </c>
      <c r="U40">
        <v>0.389687909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f t="shared" si="0"/>
        <v>0</v>
      </c>
      <c r="AC40">
        <v>0</v>
      </c>
      <c r="AD40">
        <v>0</v>
      </c>
      <c r="AE40">
        <f t="shared" si="1"/>
        <v>0</v>
      </c>
      <c r="AH40" s="2">
        <v>0</v>
      </c>
      <c r="AJ40" s="2">
        <v>0</v>
      </c>
      <c r="AK40" s="2">
        <v>0</v>
      </c>
      <c r="AM40" s="1">
        <v>0.44319544300000002</v>
      </c>
      <c r="AN40" s="1">
        <v>0.41489432100000001</v>
      </c>
    </row>
    <row r="41" spans="1:40" ht="4" customHeight="1">
      <c r="A41" t="s">
        <v>306</v>
      </c>
      <c r="B41">
        <v>0.83932796099999996</v>
      </c>
      <c r="C41">
        <v>0.19860702199999999</v>
      </c>
      <c r="D41">
        <v>0.80523257100000001</v>
      </c>
      <c r="E41">
        <v>0.20811300199999999</v>
      </c>
      <c r="F41" t="s">
        <v>249</v>
      </c>
      <c r="G41">
        <v>94076234</v>
      </c>
      <c r="H41">
        <v>94077233</v>
      </c>
      <c r="I41">
        <v>119780</v>
      </c>
      <c r="J41">
        <v>119780</v>
      </c>
      <c r="K41" t="s">
        <v>258</v>
      </c>
      <c r="L41" t="s">
        <v>259</v>
      </c>
      <c r="M41" t="s">
        <v>260</v>
      </c>
      <c r="N41">
        <v>0.43375315399999997</v>
      </c>
      <c r="O41">
        <v>1.625049958</v>
      </c>
      <c r="P41">
        <v>0.72105797900000002</v>
      </c>
      <c r="Q41">
        <v>0.87711314299999998</v>
      </c>
      <c r="R41">
        <v>0.80110632800000003</v>
      </c>
      <c r="S41">
        <v>1.3339848379999999</v>
      </c>
      <c r="T41">
        <v>1.128063413</v>
      </c>
      <c r="U41">
        <v>0.85022816400000001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f t="shared" si="0"/>
        <v>0</v>
      </c>
      <c r="AC41">
        <v>0</v>
      </c>
      <c r="AD41">
        <v>0</v>
      </c>
      <c r="AE41">
        <f t="shared" si="1"/>
        <v>0</v>
      </c>
      <c r="AH41" s="2">
        <v>0</v>
      </c>
      <c r="AJ41" s="2">
        <v>0</v>
      </c>
      <c r="AK41" s="2">
        <v>0</v>
      </c>
      <c r="AM41" s="1">
        <v>1.625049958</v>
      </c>
      <c r="AN41" s="1">
        <v>0.43375315399999997</v>
      </c>
    </row>
    <row r="42" spans="1:40" ht="4" customHeight="1">
      <c r="A42" t="s">
        <v>302</v>
      </c>
      <c r="B42">
        <v>0.80983958599999994</v>
      </c>
      <c r="C42">
        <v>0.19964674800000001</v>
      </c>
      <c r="D42">
        <v>0.86577179599999998</v>
      </c>
      <c r="E42">
        <v>0.21562367399999999</v>
      </c>
      <c r="F42" t="s">
        <v>249</v>
      </c>
      <c r="G42">
        <v>60463793</v>
      </c>
      <c r="H42">
        <v>60464792</v>
      </c>
      <c r="I42">
        <v>-286294</v>
      </c>
      <c r="J42">
        <v>-286294</v>
      </c>
      <c r="K42" t="s">
        <v>303</v>
      </c>
      <c r="L42" t="s">
        <v>304</v>
      </c>
      <c r="M42" t="s">
        <v>305</v>
      </c>
      <c r="N42">
        <v>5.6576498000000003E-2</v>
      </c>
      <c r="O42">
        <v>9.8487876000000002E-2</v>
      </c>
      <c r="P42">
        <v>0.123609939</v>
      </c>
      <c r="Q42">
        <v>0.10120536300000001</v>
      </c>
      <c r="R42">
        <v>0.100138291</v>
      </c>
      <c r="S42">
        <v>0.184705593</v>
      </c>
      <c r="T42">
        <v>0.115698812</v>
      </c>
      <c r="U42">
        <v>3.5426173999999998E-2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f t="shared" si="0"/>
        <v>0</v>
      </c>
      <c r="AC42">
        <v>0</v>
      </c>
      <c r="AD42">
        <v>0</v>
      </c>
      <c r="AE42">
        <f t="shared" si="1"/>
        <v>0</v>
      </c>
      <c r="AH42" s="2">
        <v>0</v>
      </c>
      <c r="AJ42" s="2">
        <v>0</v>
      </c>
      <c r="AK42" s="2">
        <v>0</v>
      </c>
      <c r="AM42" s="1">
        <v>9.8487876000000002E-2</v>
      </c>
      <c r="AN42" s="1">
        <v>5.6576498000000003E-2</v>
      </c>
    </row>
    <row r="43" spans="1:40" ht="4" customHeight="1">
      <c r="A43" t="s">
        <v>298</v>
      </c>
      <c r="B43">
        <v>0.68957201000000001</v>
      </c>
      <c r="C43">
        <v>0.187087372</v>
      </c>
      <c r="D43">
        <v>0.82178146200000002</v>
      </c>
      <c r="E43">
        <v>0.31185991600000001</v>
      </c>
      <c r="F43" t="s">
        <v>147</v>
      </c>
      <c r="G43">
        <v>22056041</v>
      </c>
      <c r="H43">
        <v>22057040</v>
      </c>
      <c r="I43">
        <v>90860</v>
      </c>
      <c r="J43">
        <v>90860</v>
      </c>
      <c r="K43" t="s">
        <v>299</v>
      </c>
      <c r="L43" t="s">
        <v>300</v>
      </c>
      <c r="M43" t="s">
        <v>301</v>
      </c>
      <c r="N43">
        <v>0.11315299700000001</v>
      </c>
      <c r="O43">
        <v>9.8487876000000002E-2</v>
      </c>
      <c r="P43">
        <v>0.123609939</v>
      </c>
      <c r="Q43">
        <v>0.134940483</v>
      </c>
      <c r="R43">
        <v>0.20027658200000001</v>
      </c>
      <c r="S43">
        <v>4.1045686999999997E-2</v>
      </c>
      <c r="T43">
        <v>0.21693527200000001</v>
      </c>
      <c r="U43">
        <v>0.212557041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f t="shared" si="0"/>
        <v>0</v>
      </c>
      <c r="AC43">
        <v>0</v>
      </c>
      <c r="AD43">
        <v>0</v>
      </c>
      <c r="AE43">
        <f t="shared" si="1"/>
        <v>0</v>
      </c>
      <c r="AH43" s="2">
        <v>0</v>
      </c>
      <c r="AJ43" s="2">
        <v>0</v>
      </c>
      <c r="AK43" s="2">
        <v>0</v>
      </c>
      <c r="AM43" s="1">
        <v>9.8487876000000002E-2</v>
      </c>
      <c r="AN43" s="1">
        <v>0.11315299700000001</v>
      </c>
    </row>
    <row r="44" spans="1:40" ht="4" customHeight="1">
      <c r="A44" t="s">
        <v>297</v>
      </c>
      <c r="B44">
        <v>0.63387653099999997</v>
      </c>
      <c r="C44">
        <v>0.121059797</v>
      </c>
      <c r="D44">
        <v>0.59779307100000001</v>
      </c>
      <c r="E44">
        <v>0.322439064</v>
      </c>
      <c r="F44" t="s">
        <v>147</v>
      </c>
      <c r="G44">
        <v>27738096</v>
      </c>
      <c r="H44">
        <v>27739095</v>
      </c>
      <c r="I44">
        <v>22863</v>
      </c>
      <c r="J44">
        <v>22863</v>
      </c>
      <c r="K44" t="s">
        <v>291</v>
      </c>
      <c r="L44" t="s">
        <v>292</v>
      </c>
      <c r="M44" t="s">
        <v>293</v>
      </c>
      <c r="N44">
        <v>0.11315299700000001</v>
      </c>
      <c r="O44">
        <v>0.49243938100000001</v>
      </c>
      <c r="P44">
        <v>0.72105797900000002</v>
      </c>
      <c r="Q44">
        <v>0.64096729699999999</v>
      </c>
      <c r="R44">
        <v>0.70096803699999999</v>
      </c>
      <c r="S44">
        <v>0.45150256100000002</v>
      </c>
      <c r="T44">
        <v>0.59295640999999999</v>
      </c>
      <c r="U44">
        <v>0.28340938799999998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f t="shared" si="0"/>
        <v>0</v>
      </c>
      <c r="AC44">
        <v>0</v>
      </c>
      <c r="AD44">
        <v>0</v>
      </c>
      <c r="AE44">
        <f t="shared" si="1"/>
        <v>0</v>
      </c>
      <c r="AH44" s="2">
        <v>0</v>
      </c>
      <c r="AJ44" s="2">
        <v>0</v>
      </c>
      <c r="AK44" s="2">
        <v>0</v>
      </c>
      <c r="AM44" s="1">
        <v>0.49243938100000001</v>
      </c>
      <c r="AN44" s="1">
        <v>0.11315299700000001</v>
      </c>
    </row>
    <row r="45" spans="1:40" ht="4" customHeight="1">
      <c r="A45" t="s">
        <v>294</v>
      </c>
      <c r="B45">
        <v>0.62621128500000001</v>
      </c>
      <c r="C45">
        <v>0.10780026099999999</v>
      </c>
      <c r="D45">
        <v>0.43842150899999999</v>
      </c>
      <c r="E45">
        <v>0.161342176</v>
      </c>
      <c r="F45" t="s">
        <v>218</v>
      </c>
      <c r="G45">
        <v>62656608</v>
      </c>
      <c r="H45">
        <v>62657607</v>
      </c>
      <c r="I45">
        <v>3805</v>
      </c>
      <c r="J45">
        <v>3805</v>
      </c>
      <c r="K45" t="s">
        <v>295</v>
      </c>
      <c r="L45" t="s">
        <v>294</v>
      </c>
      <c r="M45" t="s">
        <v>296</v>
      </c>
      <c r="N45">
        <v>1.452130125</v>
      </c>
      <c r="O45">
        <v>1.871269649</v>
      </c>
      <c r="P45">
        <v>0.98887951399999996</v>
      </c>
      <c r="Q45">
        <v>1.5518155600000001</v>
      </c>
      <c r="R45">
        <v>0.90124461899999997</v>
      </c>
      <c r="S45">
        <v>2.29855849</v>
      </c>
      <c r="T45">
        <v>1.460697497</v>
      </c>
      <c r="U45">
        <v>2.2672751039999999</v>
      </c>
      <c r="V45">
        <v>0</v>
      </c>
      <c r="W45">
        <v>0</v>
      </c>
      <c r="X45">
        <v>0</v>
      </c>
      <c r="Y45">
        <v>0</v>
      </c>
      <c r="Z45">
        <v>0</v>
      </c>
      <c r="AA45">
        <v>1</v>
      </c>
      <c r="AB45">
        <f t="shared" si="0"/>
        <v>1</v>
      </c>
      <c r="AC45">
        <v>0</v>
      </c>
      <c r="AD45">
        <v>1</v>
      </c>
      <c r="AE45">
        <f t="shared" si="1"/>
        <v>2</v>
      </c>
      <c r="AH45" s="2">
        <v>2</v>
      </c>
      <c r="AJ45" s="2">
        <v>0</v>
      </c>
      <c r="AK45" s="2">
        <v>0</v>
      </c>
      <c r="AM45" s="1">
        <v>1.871269649</v>
      </c>
      <c r="AN45" s="1">
        <v>1.452130125</v>
      </c>
    </row>
    <row r="46" spans="1:40" ht="4" customHeight="1">
      <c r="A46" t="s">
        <v>290</v>
      </c>
      <c r="B46">
        <v>0.61717208400000001</v>
      </c>
      <c r="C46">
        <v>6.5334929E-2</v>
      </c>
      <c r="D46">
        <v>0.41390432100000002</v>
      </c>
      <c r="E46">
        <v>0.23014606200000001</v>
      </c>
      <c r="F46" t="s">
        <v>147</v>
      </c>
      <c r="G46">
        <v>27737406</v>
      </c>
      <c r="H46">
        <v>27738405</v>
      </c>
      <c r="I46">
        <v>22173</v>
      </c>
      <c r="J46">
        <v>22173</v>
      </c>
      <c r="K46" t="s">
        <v>291</v>
      </c>
      <c r="L46" t="s">
        <v>292</v>
      </c>
      <c r="M46" t="s">
        <v>293</v>
      </c>
      <c r="N46">
        <v>0.15087066199999999</v>
      </c>
      <c r="O46">
        <v>0.24621969099999999</v>
      </c>
      <c r="P46">
        <v>0.63865135299999998</v>
      </c>
      <c r="Q46">
        <v>0.674702417</v>
      </c>
      <c r="R46">
        <v>0.30041487300000003</v>
      </c>
      <c r="S46">
        <v>0.45150256100000002</v>
      </c>
      <c r="T46">
        <v>0.82435403299999999</v>
      </c>
      <c r="U46">
        <v>0.67309729699999998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f t="shared" si="0"/>
        <v>0</v>
      </c>
      <c r="AC46">
        <v>0</v>
      </c>
      <c r="AD46">
        <v>0</v>
      </c>
      <c r="AE46">
        <f t="shared" si="1"/>
        <v>0</v>
      </c>
      <c r="AH46" s="2">
        <v>0</v>
      </c>
      <c r="AJ46" s="2">
        <v>0</v>
      </c>
      <c r="AK46" s="2">
        <v>0</v>
      </c>
      <c r="AM46" s="1">
        <v>0.24621969099999999</v>
      </c>
      <c r="AN46" s="1">
        <v>0.15087066199999999</v>
      </c>
    </row>
    <row r="47" spans="1:40" ht="4" customHeight="1">
      <c r="A47" t="s">
        <v>286</v>
      </c>
      <c r="B47">
        <v>0.60921595200000001</v>
      </c>
      <c r="C47">
        <v>0.246526628</v>
      </c>
      <c r="D47">
        <v>0.49052362999999999</v>
      </c>
      <c r="E47">
        <v>0.134031913</v>
      </c>
      <c r="F47" t="s">
        <v>218</v>
      </c>
      <c r="G47">
        <v>75380632</v>
      </c>
      <c r="H47">
        <v>75381631</v>
      </c>
      <c r="I47">
        <v>-18355</v>
      </c>
      <c r="J47">
        <v>-18355</v>
      </c>
      <c r="K47" t="s">
        <v>287</v>
      </c>
      <c r="L47" t="s">
        <v>288</v>
      </c>
      <c r="M47" t="s">
        <v>289</v>
      </c>
      <c r="N47">
        <v>0.54690615099999995</v>
      </c>
      <c r="O47">
        <v>0.64017119600000005</v>
      </c>
      <c r="P47">
        <v>0.82406626199999999</v>
      </c>
      <c r="Q47">
        <v>1.4843453179999999</v>
      </c>
      <c r="R47">
        <v>0.80110632800000003</v>
      </c>
      <c r="S47">
        <v>1.7444417109999999</v>
      </c>
      <c r="T47">
        <v>1.648708066</v>
      </c>
      <c r="U47">
        <v>2.8695200540000001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f t="shared" si="0"/>
        <v>0</v>
      </c>
      <c r="AC47">
        <v>1</v>
      </c>
      <c r="AD47">
        <v>1</v>
      </c>
      <c r="AE47">
        <f t="shared" si="1"/>
        <v>2</v>
      </c>
      <c r="AH47" s="2">
        <v>2</v>
      </c>
      <c r="AJ47" s="2">
        <v>0</v>
      </c>
      <c r="AK47" s="2">
        <v>0</v>
      </c>
      <c r="AM47" s="1">
        <v>0.64017119600000005</v>
      </c>
      <c r="AN47" s="1">
        <v>0.54690615099999995</v>
      </c>
    </row>
    <row r="48" spans="1:40" ht="4" customHeight="1">
      <c r="A48" t="s">
        <v>285</v>
      </c>
      <c r="B48">
        <v>0.57134913799999998</v>
      </c>
      <c r="C48">
        <v>0.203558084</v>
      </c>
      <c r="D48">
        <v>1.823627291</v>
      </c>
      <c r="E48">
        <v>0.84057676800000003</v>
      </c>
      <c r="F48" t="s">
        <v>147</v>
      </c>
      <c r="G48">
        <v>27756553</v>
      </c>
      <c r="H48">
        <v>27757552</v>
      </c>
      <c r="I48">
        <v>-14665</v>
      </c>
      <c r="J48">
        <v>-14665</v>
      </c>
      <c r="K48" t="s">
        <v>179</v>
      </c>
      <c r="L48" t="s">
        <v>180</v>
      </c>
      <c r="M48" t="s">
        <v>181</v>
      </c>
      <c r="N48">
        <v>0.26402365900000002</v>
      </c>
      <c r="O48">
        <v>1.0833666390000001</v>
      </c>
      <c r="P48">
        <v>2.2249789070000001</v>
      </c>
      <c r="Q48">
        <v>4.2506252299999998</v>
      </c>
      <c r="R48">
        <v>0.70096803699999999</v>
      </c>
      <c r="S48">
        <v>0.45150256100000002</v>
      </c>
      <c r="T48">
        <v>1.5908586600000001</v>
      </c>
      <c r="U48">
        <v>0.28340938799999998</v>
      </c>
      <c r="V48">
        <v>0</v>
      </c>
      <c r="W48">
        <v>0</v>
      </c>
      <c r="X48">
        <v>1</v>
      </c>
      <c r="Y48">
        <v>1</v>
      </c>
      <c r="Z48">
        <v>0</v>
      </c>
      <c r="AA48">
        <v>0</v>
      </c>
      <c r="AB48">
        <f t="shared" si="0"/>
        <v>1</v>
      </c>
      <c r="AC48">
        <v>0</v>
      </c>
      <c r="AD48">
        <v>0</v>
      </c>
      <c r="AE48">
        <f t="shared" si="1"/>
        <v>2</v>
      </c>
      <c r="AH48" s="2">
        <v>2</v>
      </c>
      <c r="AJ48" s="2">
        <v>0</v>
      </c>
      <c r="AK48" s="2">
        <v>0</v>
      </c>
      <c r="AM48" s="1">
        <v>1.0833666390000001</v>
      </c>
      <c r="AN48" s="1">
        <v>0.26402365900000002</v>
      </c>
    </row>
    <row r="49" spans="1:40" ht="4" customHeight="1">
      <c r="A49" t="s">
        <v>281</v>
      </c>
      <c r="B49">
        <v>0.56442820400000004</v>
      </c>
      <c r="C49">
        <v>0.21971801899999999</v>
      </c>
      <c r="D49">
        <v>0.451460584</v>
      </c>
      <c r="E49">
        <v>7.6362361000000004E-2</v>
      </c>
      <c r="F49" t="s">
        <v>249</v>
      </c>
      <c r="G49">
        <v>77473194</v>
      </c>
      <c r="H49">
        <v>77474193</v>
      </c>
      <c r="I49">
        <v>20593</v>
      </c>
      <c r="J49">
        <v>20593</v>
      </c>
      <c r="K49" t="s">
        <v>282</v>
      </c>
      <c r="L49" t="s">
        <v>283</v>
      </c>
      <c r="M49" t="s">
        <v>284</v>
      </c>
      <c r="N49">
        <v>0.377176656</v>
      </c>
      <c r="O49">
        <v>0.196975752</v>
      </c>
      <c r="P49">
        <v>0.59744803999999996</v>
      </c>
      <c r="Q49">
        <v>0.70843753799999998</v>
      </c>
      <c r="R49">
        <v>0.90124461899999997</v>
      </c>
      <c r="S49">
        <v>0.49254824800000002</v>
      </c>
      <c r="T49">
        <v>0.86774108699999997</v>
      </c>
      <c r="U49">
        <v>0.106278521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f t="shared" si="0"/>
        <v>0</v>
      </c>
      <c r="AC49">
        <v>0</v>
      </c>
      <c r="AD49">
        <v>0</v>
      </c>
      <c r="AE49">
        <f t="shared" si="1"/>
        <v>0</v>
      </c>
      <c r="AH49" s="2">
        <v>0</v>
      </c>
      <c r="AJ49" s="2">
        <v>0</v>
      </c>
      <c r="AK49" s="2">
        <v>0</v>
      </c>
      <c r="AM49" s="1">
        <v>0.196975752</v>
      </c>
      <c r="AN49" s="1">
        <v>0.377176656</v>
      </c>
    </row>
    <row r="50" spans="1:40" ht="4" customHeight="1">
      <c r="A50" t="s">
        <v>277</v>
      </c>
      <c r="B50">
        <v>0.55623713799999996</v>
      </c>
      <c r="C50">
        <v>0.213990607</v>
      </c>
      <c r="D50">
        <v>0.73997757399999997</v>
      </c>
      <c r="E50">
        <v>0.18680676800000001</v>
      </c>
      <c r="F50" t="s">
        <v>169</v>
      </c>
      <c r="G50">
        <v>21946558</v>
      </c>
      <c r="H50">
        <v>21947557</v>
      </c>
      <c r="I50">
        <v>4521</v>
      </c>
      <c r="J50">
        <v>4521</v>
      </c>
      <c r="K50" t="s">
        <v>278</v>
      </c>
      <c r="L50" t="s">
        <v>279</v>
      </c>
      <c r="M50" t="s">
        <v>280</v>
      </c>
      <c r="N50">
        <v>0.73549447899999998</v>
      </c>
      <c r="O50">
        <v>0.93563482399999998</v>
      </c>
      <c r="P50">
        <v>1.1742944230000001</v>
      </c>
      <c r="Q50">
        <v>3.677128175</v>
      </c>
      <c r="R50">
        <v>1.1015212009999999</v>
      </c>
      <c r="S50">
        <v>4.987051009</v>
      </c>
      <c r="T50">
        <v>1.359461037</v>
      </c>
      <c r="U50">
        <v>1.2399160730000001</v>
      </c>
      <c r="V50">
        <v>0</v>
      </c>
      <c r="W50">
        <v>0</v>
      </c>
      <c r="X50">
        <v>0</v>
      </c>
      <c r="Y50">
        <v>1</v>
      </c>
      <c r="Z50">
        <v>0</v>
      </c>
      <c r="AA50">
        <v>1</v>
      </c>
      <c r="AB50">
        <f t="shared" si="0"/>
        <v>1</v>
      </c>
      <c r="AC50">
        <v>1</v>
      </c>
      <c r="AD50">
        <v>0</v>
      </c>
      <c r="AE50">
        <f t="shared" si="1"/>
        <v>2</v>
      </c>
      <c r="AH50" s="2">
        <v>2</v>
      </c>
      <c r="AJ50" s="2">
        <v>0</v>
      </c>
      <c r="AK50" s="2">
        <v>0</v>
      </c>
      <c r="AM50" s="1">
        <v>0.93563482399999998</v>
      </c>
      <c r="AN50" s="1">
        <v>0.73549447899999998</v>
      </c>
    </row>
    <row r="51" spans="1:40" ht="4" customHeight="1">
      <c r="A51" t="s">
        <v>273</v>
      </c>
      <c r="B51">
        <v>0.52319578</v>
      </c>
      <c r="C51">
        <v>0.245191673</v>
      </c>
      <c r="D51">
        <v>0.72445125799999999</v>
      </c>
      <c r="E51">
        <v>0.14840846699999999</v>
      </c>
      <c r="F51" t="s">
        <v>169</v>
      </c>
      <c r="G51">
        <v>10937042</v>
      </c>
      <c r="H51">
        <v>10938041</v>
      </c>
      <c r="I51">
        <v>10329</v>
      </c>
      <c r="J51">
        <v>10329</v>
      </c>
      <c r="K51" t="s">
        <v>274</v>
      </c>
      <c r="L51" t="s">
        <v>275</v>
      </c>
      <c r="M51" t="s">
        <v>276</v>
      </c>
      <c r="N51">
        <v>0.188588328</v>
      </c>
      <c r="O51">
        <v>0.49243938100000001</v>
      </c>
      <c r="P51">
        <v>0.35022816099999998</v>
      </c>
      <c r="Q51">
        <v>0.77590778000000005</v>
      </c>
      <c r="R51">
        <v>0.50069145500000001</v>
      </c>
      <c r="S51">
        <v>0.738822372</v>
      </c>
      <c r="T51">
        <v>0.59295640999999999</v>
      </c>
      <c r="U51">
        <v>1.062785205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f t="shared" si="0"/>
        <v>0</v>
      </c>
      <c r="AC51">
        <v>0</v>
      </c>
      <c r="AD51">
        <v>0</v>
      </c>
      <c r="AE51">
        <f t="shared" si="1"/>
        <v>0</v>
      </c>
      <c r="AH51" s="2">
        <v>0</v>
      </c>
      <c r="AJ51" s="2">
        <v>0</v>
      </c>
      <c r="AK51" s="2">
        <v>0</v>
      </c>
      <c r="AM51" s="1">
        <v>0.49243938100000001</v>
      </c>
      <c r="AN51" s="1">
        <v>0.188588328</v>
      </c>
    </row>
    <row r="52" spans="1:40" ht="4" customHeight="1">
      <c r="A52" t="s">
        <v>269</v>
      </c>
      <c r="B52">
        <v>0.50724706399999997</v>
      </c>
      <c r="C52">
        <v>0.121260536</v>
      </c>
      <c r="D52">
        <v>0.31199352400000002</v>
      </c>
      <c r="E52">
        <v>5.2558049000000003E-2</v>
      </c>
      <c r="F52" t="s">
        <v>249</v>
      </c>
      <c r="G52">
        <v>73345201</v>
      </c>
      <c r="H52">
        <v>73346200</v>
      </c>
      <c r="I52">
        <v>7929</v>
      </c>
      <c r="J52">
        <v>7929</v>
      </c>
      <c r="K52" t="s">
        <v>270</v>
      </c>
      <c r="L52" t="s">
        <v>271</v>
      </c>
      <c r="M52" t="s">
        <v>272</v>
      </c>
      <c r="N52">
        <v>0.15087066199999999</v>
      </c>
      <c r="O52">
        <v>0.196975752</v>
      </c>
      <c r="P52">
        <v>0.391431474</v>
      </c>
      <c r="Q52">
        <v>0.50602681299999996</v>
      </c>
      <c r="R52">
        <v>0.100138291</v>
      </c>
      <c r="S52">
        <v>8.2091374999999994E-2</v>
      </c>
      <c r="T52">
        <v>0.303709381</v>
      </c>
      <c r="U52">
        <v>0.46054025599999998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f t="shared" si="0"/>
        <v>0</v>
      </c>
      <c r="AC52">
        <v>0</v>
      </c>
      <c r="AD52">
        <v>0</v>
      </c>
      <c r="AE52">
        <f t="shared" si="1"/>
        <v>0</v>
      </c>
      <c r="AH52" s="2">
        <v>0</v>
      </c>
      <c r="AJ52" s="2">
        <v>0</v>
      </c>
      <c r="AK52" s="2">
        <v>0</v>
      </c>
      <c r="AM52" s="1">
        <v>0.196975752</v>
      </c>
      <c r="AN52" s="1">
        <v>0.15087066199999999</v>
      </c>
    </row>
    <row r="53" spans="1:40" ht="4" customHeight="1">
      <c r="A53" t="s">
        <v>265</v>
      </c>
      <c r="B53">
        <v>0.491839093</v>
      </c>
      <c r="C53">
        <v>0.128912631</v>
      </c>
      <c r="D53">
        <v>0.59577982600000001</v>
      </c>
      <c r="E53">
        <v>0.14164580500000001</v>
      </c>
      <c r="F53" t="s">
        <v>174</v>
      </c>
      <c r="G53">
        <v>3194386</v>
      </c>
      <c r="H53">
        <v>3195385</v>
      </c>
      <c r="I53">
        <v>3371</v>
      </c>
      <c r="J53">
        <v>3371</v>
      </c>
      <c r="K53" t="s">
        <v>266</v>
      </c>
      <c r="L53" t="s">
        <v>267</v>
      </c>
      <c r="M53" t="s">
        <v>268</v>
      </c>
      <c r="N53">
        <v>9.4294164E-2</v>
      </c>
      <c r="O53">
        <v>9.8487876000000002E-2</v>
      </c>
      <c r="P53">
        <v>0.32962650500000001</v>
      </c>
      <c r="Q53">
        <v>0.53976193400000005</v>
      </c>
      <c r="R53">
        <v>0.50069145500000001</v>
      </c>
      <c r="S53">
        <v>0.94405080799999996</v>
      </c>
      <c r="T53">
        <v>0.535107004</v>
      </c>
      <c r="U53">
        <v>0.24798321500000001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f t="shared" si="0"/>
        <v>0</v>
      </c>
      <c r="AC53">
        <v>0</v>
      </c>
      <c r="AD53">
        <v>0</v>
      </c>
      <c r="AE53">
        <f t="shared" si="1"/>
        <v>0</v>
      </c>
      <c r="AH53" s="2">
        <v>0</v>
      </c>
      <c r="AJ53" s="2">
        <v>0</v>
      </c>
      <c r="AK53" s="2">
        <v>0</v>
      </c>
      <c r="AM53" s="1">
        <v>9.8487876000000002E-2</v>
      </c>
      <c r="AN53" s="1">
        <v>9.4294164E-2</v>
      </c>
    </row>
    <row r="54" spans="1:40" ht="4" customHeight="1">
      <c r="A54" t="s">
        <v>261</v>
      </c>
      <c r="B54">
        <v>0.47348965900000001</v>
      </c>
      <c r="C54">
        <v>0.19757655599999999</v>
      </c>
      <c r="D54">
        <v>0.44608065299999999</v>
      </c>
      <c r="E54">
        <v>4.6494929999999997E-2</v>
      </c>
      <c r="F54" t="s">
        <v>188</v>
      </c>
      <c r="G54">
        <v>93182349</v>
      </c>
      <c r="H54">
        <v>93183348</v>
      </c>
      <c r="I54">
        <v>-2068</v>
      </c>
      <c r="J54">
        <v>-2068</v>
      </c>
      <c r="K54" t="s">
        <v>262</v>
      </c>
      <c r="L54" t="s">
        <v>263</v>
      </c>
      <c r="M54" t="s">
        <v>264</v>
      </c>
      <c r="N54">
        <v>0.15087066199999999</v>
      </c>
      <c r="O54">
        <v>0.541683319</v>
      </c>
      <c r="P54">
        <v>0.37082981799999998</v>
      </c>
      <c r="Q54">
        <v>0.40482145000000003</v>
      </c>
      <c r="R54">
        <v>0.80110632800000003</v>
      </c>
      <c r="S54">
        <v>0.49254824800000002</v>
      </c>
      <c r="T54">
        <v>0.52064465199999999</v>
      </c>
      <c r="U54">
        <v>0.177130868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f t="shared" si="0"/>
        <v>0</v>
      </c>
      <c r="AC54">
        <v>0</v>
      </c>
      <c r="AD54">
        <v>0</v>
      </c>
      <c r="AE54">
        <f t="shared" si="1"/>
        <v>0</v>
      </c>
      <c r="AH54" s="2">
        <v>0</v>
      </c>
      <c r="AJ54" s="2">
        <v>0</v>
      </c>
      <c r="AK54" s="2">
        <v>0</v>
      </c>
      <c r="AM54" s="1">
        <v>0.541683319</v>
      </c>
      <c r="AN54" s="1">
        <v>0.15087066199999999</v>
      </c>
    </row>
    <row r="55" spans="1:40" ht="4" customHeight="1">
      <c r="A55" t="s">
        <v>257</v>
      </c>
      <c r="B55">
        <v>0.46922227799999999</v>
      </c>
      <c r="C55">
        <v>0.113431486</v>
      </c>
      <c r="D55">
        <v>0.55437598799999999</v>
      </c>
      <c r="E55">
        <v>6.8330195999999996E-2</v>
      </c>
      <c r="F55" t="s">
        <v>249</v>
      </c>
      <c r="G55">
        <v>94155072</v>
      </c>
      <c r="H55">
        <v>94156071</v>
      </c>
      <c r="I55">
        <v>40942</v>
      </c>
      <c r="J55">
        <v>40942</v>
      </c>
      <c r="K55" t="s">
        <v>258</v>
      </c>
      <c r="L55" t="s">
        <v>259</v>
      </c>
      <c r="M55" t="s">
        <v>260</v>
      </c>
      <c r="N55">
        <v>0.39603548900000002</v>
      </c>
      <c r="O55">
        <v>9.8487876000000002E-2</v>
      </c>
      <c r="P55">
        <v>0.74165963599999996</v>
      </c>
      <c r="Q55">
        <v>0.57349705500000003</v>
      </c>
      <c r="R55">
        <v>0.60082974600000005</v>
      </c>
      <c r="S55">
        <v>0.75934521499999996</v>
      </c>
      <c r="T55">
        <v>0.89666579000000002</v>
      </c>
      <c r="U55">
        <v>2.4089797979999998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f t="shared" si="0"/>
        <v>0</v>
      </c>
      <c r="AC55">
        <v>0</v>
      </c>
      <c r="AD55">
        <v>1</v>
      </c>
      <c r="AE55">
        <f t="shared" si="1"/>
        <v>1</v>
      </c>
      <c r="AH55" s="2">
        <v>1</v>
      </c>
      <c r="AJ55" s="2">
        <v>0</v>
      </c>
      <c r="AK55" s="2">
        <v>0</v>
      </c>
      <c r="AM55" s="1">
        <v>9.8487876000000002E-2</v>
      </c>
      <c r="AN55" s="1">
        <v>0.39603548900000002</v>
      </c>
    </row>
    <row r="56" spans="1:40" ht="4" customHeight="1">
      <c r="A56" t="s">
        <v>256</v>
      </c>
      <c r="B56">
        <v>0.468300832</v>
      </c>
      <c r="C56">
        <v>9.3235121000000004E-2</v>
      </c>
      <c r="D56">
        <v>0.34953420800000001</v>
      </c>
      <c r="E56">
        <v>7.1706137000000003E-2</v>
      </c>
      <c r="F56" t="s">
        <v>226</v>
      </c>
      <c r="G56">
        <v>153635959</v>
      </c>
      <c r="H56">
        <v>153636959</v>
      </c>
      <c r="I56">
        <v>-6033</v>
      </c>
      <c r="J56">
        <v>-6033</v>
      </c>
      <c r="K56" t="s">
        <v>254</v>
      </c>
      <c r="L56" t="s">
        <v>253</v>
      </c>
      <c r="M56" t="s">
        <v>255</v>
      </c>
      <c r="N56">
        <v>0.15087066199999999</v>
      </c>
      <c r="O56">
        <v>0.14773181399999999</v>
      </c>
      <c r="P56">
        <v>0.61804969600000004</v>
      </c>
      <c r="Q56">
        <v>0.843378022</v>
      </c>
      <c r="R56">
        <v>0.80110632800000003</v>
      </c>
      <c r="S56">
        <v>1.190324932</v>
      </c>
      <c r="T56">
        <v>0.72311757300000001</v>
      </c>
      <c r="U56">
        <v>0.60224495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f t="shared" si="0"/>
        <v>0</v>
      </c>
      <c r="AC56">
        <v>0</v>
      </c>
      <c r="AD56">
        <v>0</v>
      </c>
      <c r="AE56">
        <f t="shared" si="1"/>
        <v>0</v>
      </c>
      <c r="AH56" s="2">
        <v>0</v>
      </c>
      <c r="AJ56" s="2">
        <v>0</v>
      </c>
      <c r="AK56" s="2">
        <v>0</v>
      </c>
      <c r="AM56" s="1">
        <v>0.14773181399999999</v>
      </c>
      <c r="AN56" s="1">
        <v>0.15087066199999999</v>
      </c>
    </row>
    <row r="57" spans="1:40" ht="4" customHeight="1">
      <c r="A57" t="s">
        <v>253</v>
      </c>
      <c r="B57">
        <v>0.46698231800000001</v>
      </c>
      <c r="C57">
        <v>0.14083568599999999</v>
      </c>
      <c r="D57">
        <v>0.47866230599999998</v>
      </c>
      <c r="E57">
        <v>7.6727844000000003E-2</v>
      </c>
      <c r="F57" t="s">
        <v>226</v>
      </c>
      <c r="G57">
        <v>153637428</v>
      </c>
      <c r="H57">
        <v>153638427</v>
      </c>
      <c r="I57">
        <v>-4565</v>
      </c>
      <c r="J57">
        <v>-4565</v>
      </c>
      <c r="K57" t="s">
        <v>254</v>
      </c>
      <c r="L57" t="s">
        <v>253</v>
      </c>
      <c r="M57" t="s">
        <v>255</v>
      </c>
      <c r="N57">
        <v>0.188588328</v>
      </c>
      <c r="O57">
        <v>4.9243938000000001E-2</v>
      </c>
      <c r="P57">
        <v>0.123609939</v>
      </c>
      <c r="Q57">
        <v>0.37108633000000002</v>
      </c>
      <c r="R57">
        <v>0.20027658200000001</v>
      </c>
      <c r="S57">
        <v>0.65673099700000004</v>
      </c>
      <c r="T57">
        <v>0.31817173199999998</v>
      </c>
      <c r="U57">
        <v>0.35426173500000002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f t="shared" si="0"/>
        <v>0</v>
      </c>
      <c r="AC57">
        <v>0</v>
      </c>
      <c r="AD57">
        <v>0</v>
      </c>
      <c r="AE57">
        <f t="shared" si="1"/>
        <v>0</v>
      </c>
      <c r="AH57" s="2">
        <v>0</v>
      </c>
      <c r="AJ57" s="2">
        <v>0</v>
      </c>
      <c r="AK57" s="2">
        <v>0</v>
      </c>
      <c r="AM57" s="1">
        <v>4.9243938000000001E-2</v>
      </c>
      <c r="AN57" s="1">
        <v>0.188588328</v>
      </c>
    </row>
    <row r="58" spans="1:40" ht="4" customHeight="1">
      <c r="A58" t="s">
        <v>248</v>
      </c>
      <c r="B58">
        <v>0.45689268799999999</v>
      </c>
      <c r="C58">
        <v>7.4383964999999996E-2</v>
      </c>
      <c r="D58">
        <v>0.68323246900000001</v>
      </c>
      <c r="E58">
        <v>0.106870097</v>
      </c>
      <c r="F58" t="s">
        <v>249</v>
      </c>
      <c r="G58">
        <v>95636769</v>
      </c>
      <c r="H58">
        <v>95637768</v>
      </c>
      <c r="I58">
        <v>8025</v>
      </c>
      <c r="J58">
        <v>8025</v>
      </c>
      <c r="K58" t="s">
        <v>250</v>
      </c>
      <c r="L58" t="s">
        <v>251</v>
      </c>
      <c r="M58" t="s">
        <v>252</v>
      </c>
      <c r="N58">
        <v>0.22630599400000001</v>
      </c>
      <c r="O58">
        <v>0</v>
      </c>
      <c r="P58">
        <v>8.2406625999999997E-2</v>
      </c>
      <c r="Q58">
        <v>0.16867560400000001</v>
      </c>
      <c r="R58">
        <v>0</v>
      </c>
      <c r="S58">
        <v>0.26679696800000002</v>
      </c>
      <c r="T58">
        <v>0.21693527200000001</v>
      </c>
      <c r="U58">
        <v>0.14170469399999999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f t="shared" si="0"/>
        <v>0</v>
      </c>
      <c r="AC58">
        <v>0</v>
      </c>
      <c r="AD58">
        <v>0</v>
      </c>
      <c r="AE58">
        <f t="shared" si="1"/>
        <v>0</v>
      </c>
      <c r="AH58" s="2">
        <v>0</v>
      </c>
      <c r="AJ58" s="2">
        <v>0</v>
      </c>
      <c r="AK58" s="2">
        <v>0</v>
      </c>
      <c r="AM58" s="1">
        <v>0</v>
      </c>
      <c r="AN58" s="1">
        <v>0.22630599400000001</v>
      </c>
    </row>
    <row r="59" spans="1:40" ht="4" customHeight="1">
      <c r="A59" t="s">
        <v>244</v>
      </c>
      <c r="B59">
        <v>0.44909730599999997</v>
      </c>
      <c r="C59">
        <v>0.10282735599999999</v>
      </c>
      <c r="D59">
        <v>0.50276951199999997</v>
      </c>
      <c r="E59">
        <v>0.120815295</v>
      </c>
      <c r="F59" t="s">
        <v>152</v>
      </c>
      <c r="G59">
        <v>141316583</v>
      </c>
      <c r="H59">
        <v>141317582</v>
      </c>
      <c r="I59">
        <v>-7131</v>
      </c>
      <c r="J59">
        <v>-7131</v>
      </c>
      <c r="K59" t="s">
        <v>245</v>
      </c>
      <c r="L59" t="s">
        <v>246</v>
      </c>
      <c r="M59" t="s">
        <v>247</v>
      </c>
      <c r="N59">
        <v>0.11315299700000001</v>
      </c>
      <c r="O59">
        <v>0.44319544300000002</v>
      </c>
      <c r="P59">
        <v>0.47383810100000001</v>
      </c>
      <c r="Q59">
        <v>0.33735120899999999</v>
      </c>
      <c r="R59">
        <v>0.50069145500000001</v>
      </c>
      <c r="S59">
        <v>0.47202540399999998</v>
      </c>
      <c r="T59">
        <v>0.49171994899999999</v>
      </c>
      <c r="U59">
        <v>0.28340938799999998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f t="shared" si="0"/>
        <v>0</v>
      </c>
      <c r="AC59">
        <v>0</v>
      </c>
      <c r="AD59">
        <v>0</v>
      </c>
      <c r="AE59">
        <f t="shared" si="1"/>
        <v>0</v>
      </c>
      <c r="AH59" s="2">
        <v>0</v>
      </c>
      <c r="AJ59" s="2">
        <v>0</v>
      </c>
      <c r="AK59" s="2">
        <v>0</v>
      </c>
      <c r="AM59" s="1">
        <v>0.44319544300000002</v>
      </c>
      <c r="AN59" s="1">
        <v>0.11315299700000001</v>
      </c>
    </row>
    <row r="60" spans="1:40" ht="4" customHeight="1">
      <c r="A60" t="s">
        <v>241</v>
      </c>
      <c r="B60">
        <v>0.44330913100000002</v>
      </c>
      <c r="C60">
        <v>7.8399568000000003E-2</v>
      </c>
      <c r="D60">
        <v>0.395922885</v>
      </c>
      <c r="E60">
        <v>0.236053772</v>
      </c>
      <c r="F60" t="s">
        <v>147</v>
      </c>
      <c r="G60">
        <v>42159356</v>
      </c>
      <c r="H60">
        <v>42160355</v>
      </c>
      <c r="I60">
        <v>-9495</v>
      </c>
      <c r="J60">
        <v>-9495</v>
      </c>
      <c r="K60" t="s">
        <v>242</v>
      </c>
      <c r="L60" t="s">
        <v>241</v>
      </c>
      <c r="M60" t="s">
        <v>243</v>
      </c>
      <c r="N60">
        <v>0.22630599400000001</v>
      </c>
      <c r="O60">
        <v>0.24621969099999999</v>
      </c>
      <c r="P60">
        <v>0.37082981799999998</v>
      </c>
      <c r="Q60">
        <v>0.30361608800000001</v>
      </c>
      <c r="R60">
        <v>0.30041487300000003</v>
      </c>
      <c r="S60">
        <v>0.143659906</v>
      </c>
      <c r="T60">
        <v>0.41940819200000001</v>
      </c>
      <c r="U60">
        <v>0.389687909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f t="shared" si="0"/>
        <v>0</v>
      </c>
      <c r="AC60">
        <v>0</v>
      </c>
      <c r="AD60">
        <v>0</v>
      </c>
      <c r="AE60">
        <f t="shared" si="1"/>
        <v>0</v>
      </c>
      <c r="AH60" s="2">
        <v>0</v>
      </c>
      <c r="AJ60" s="2">
        <v>0</v>
      </c>
      <c r="AK60" s="2">
        <v>0</v>
      </c>
      <c r="AM60" s="1">
        <v>0.24621969099999999</v>
      </c>
      <c r="AN60" s="1">
        <v>0.22630599400000001</v>
      </c>
    </row>
    <row r="61" spans="1:40" ht="4" customHeight="1">
      <c r="A61" t="s">
        <v>237</v>
      </c>
      <c r="B61">
        <v>0.42002730199999999</v>
      </c>
      <c r="C61">
        <v>9.8159913000000001E-2</v>
      </c>
      <c r="D61">
        <v>0.71150138500000004</v>
      </c>
      <c r="E61">
        <v>0.27442549599999999</v>
      </c>
      <c r="F61" t="s">
        <v>147</v>
      </c>
      <c r="G61">
        <v>108416990</v>
      </c>
      <c r="H61">
        <v>108417989</v>
      </c>
      <c r="I61">
        <v>-6123</v>
      </c>
      <c r="J61">
        <v>-6123</v>
      </c>
      <c r="K61" t="s">
        <v>238</v>
      </c>
      <c r="L61" t="s">
        <v>239</v>
      </c>
      <c r="M61" t="s">
        <v>240</v>
      </c>
      <c r="N61">
        <v>0.69777681300000005</v>
      </c>
      <c r="O61">
        <v>0.29546362900000001</v>
      </c>
      <c r="P61">
        <v>0.92707454499999997</v>
      </c>
      <c r="Q61">
        <v>1.2819345929999999</v>
      </c>
      <c r="R61">
        <v>0.60082974600000005</v>
      </c>
      <c r="S61">
        <v>0.98509649600000004</v>
      </c>
      <c r="T61">
        <v>1.6776327689999999</v>
      </c>
      <c r="U61">
        <v>1.0273590319999999</v>
      </c>
      <c r="V61">
        <v>0</v>
      </c>
      <c r="W61">
        <v>0</v>
      </c>
      <c r="X61">
        <v>0</v>
      </c>
      <c r="Y61">
        <v>0</v>
      </c>
      <c r="Z61">
        <v>0</v>
      </c>
      <c r="AA61">
        <v>1</v>
      </c>
      <c r="AB61">
        <f t="shared" si="0"/>
        <v>1</v>
      </c>
      <c r="AC61">
        <v>1</v>
      </c>
      <c r="AD61">
        <v>0</v>
      </c>
      <c r="AE61">
        <f t="shared" si="1"/>
        <v>2</v>
      </c>
      <c r="AH61" s="2">
        <v>2</v>
      </c>
      <c r="AJ61" s="2">
        <v>0</v>
      </c>
      <c r="AK61" s="2">
        <v>0</v>
      </c>
      <c r="AM61" s="1">
        <v>0.29546362900000001</v>
      </c>
      <c r="AN61" s="1">
        <v>0.69777681300000005</v>
      </c>
    </row>
    <row r="62" spans="1:40" ht="4" customHeight="1">
      <c r="A62" t="s">
        <v>233</v>
      </c>
      <c r="B62">
        <v>0.37595443200000001</v>
      </c>
      <c r="C62">
        <v>6.5294989999999997E-2</v>
      </c>
      <c r="D62">
        <v>0.83140344600000005</v>
      </c>
      <c r="E62">
        <v>0.25675099699999998</v>
      </c>
      <c r="F62" t="s">
        <v>234</v>
      </c>
      <c r="G62">
        <v>46184103</v>
      </c>
      <c r="H62">
        <v>46185102</v>
      </c>
      <c r="I62">
        <v>2278</v>
      </c>
      <c r="J62">
        <v>2278</v>
      </c>
      <c r="K62" t="s">
        <v>235</v>
      </c>
      <c r="L62" t="s">
        <v>233</v>
      </c>
      <c r="M62" t="s">
        <v>236</v>
      </c>
      <c r="N62">
        <v>0.86750630799999995</v>
      </c>
      <c r="O62">
        <v>1.034122701</v>
      </c>
      <c r="P62">
        <v>1.07128614</v>
      </c>
      <c r="Q62">
        <v>1.0120536259999999</v>
      </c>
      <c r="R62">
        <v>0.70096803699999999</v>
      </c>
      <c r="S62">
        <v>0.964573652</v>
      </c>
      <c r="T62">
        <v>1.258224577</v>
      </c>
      <c r="U62">
        <v>0.92108051099999999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f t="shared" si="0"/>
        <v>0</v>
      </c>
      <c r="AC62">
        <v>1</v>
      </c>
      <c r="AD62">
        <v>0</v>
      </c>
      <c r="AE62">
        <f t="shared" si="1"/>
        <v>1</v>
      </c>
      <c r="AH62" s="2">
        <v>1</v>
      </c>
      <c r="AJ62" s="2">
        <v>0</v>
      </c>
      <c r="AK62" s="2">
        <v>0</v>
      </c>
      <c r="AM62" s="1">
        <v>1.034122701</v>
      </c>
      <c r="AN62" s="1">
        <v>0.86750630799999995</v>
      </c>
    </row>
  </sheetData>
  <sortState ref="A2:FF63">
    <sortCondition descending="1" ref="B1"/>
  </sortState>
  <phoneticPr fontId="4" type="noConversion"/>
  <conditionalFormatting sqref="V3:W62 AJ3:AK62">
    <cfRule type="colorScale" priority="6">
      <colorScale>
        <cfvo type="num" val="0"/>
        <cfvo type="num" val="1"/>
        <color theme="0"/>
        <color rgb="FFF80016"/>
      </colorScale>
    </cfRule>
  </conditionalFormatting>
  <conditionalFormatting sqref="AE1:AE1048576">
    <cfRule type="colorScale" priority="5">
      <colorScale>
        <cfvo type="num" val="0"/>
        <cfvo type="num" val="4"/>
        <color theme="0"/>
        <color rgb="FF30243E"/>
      </colorScale>
    </cfRule>
  </conditionalFormatting>
  <conditionalFormatting sqref="N3:O62 AM3:AN62">
    <cfRule type="colorScale" priority="4">
      <colorScale>
        <cfvo type="num" val="0"/>
        <cfvo type="num" val="10"/>
        <color theme="0"/>
        <color rgb="FF15489C"/>
      </colorScale>
    </cfRule>
  </conditionalFormatting>
  <conditionalFormatting sqref="AH1:AH68 AH74:AH1048576">
    <cfRule type="colorScale" priority="1">
      <colorScale>
        <cfvo type="num" val="0"/>
        <cfvo type="num" val="4"/>
        <color theme="0"/>
        <color rgb="FF30243E"/>
      </colorScale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1"/>
  <sheetViews>
    <sheetView workbookViewId="0">
      <selection activeCell="A33" sqref="A2:XFD33"/>
    </sheetView>
  </sheetViews>
  <sheetFormatPr baseColWidth="10" defaultRowHeight="15" x14ac:dyDescent="0"/>
  <sheetData>
    <row r="1" spans="1:162">
      <c r="A1" t="s">
        <v>232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1</v>
      </c>
      <c r="V1" t="s">
        <v>2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3</v>
      </c>
      <c r="AG1" t="s">
        <v>4</v>
      </c>
      <c r="AH1" t="s">
        <v>5</v>
      </c>
      <c r="AI1" t="s">
        <v>6</v>
      </c>
      <c r="AJ1" t="s">
        <v>7</v>
      </c>
      <c r="AK1" t="s">
        <v>8</v>
      </c>
      <c r="AL1" t="s">
        <v>9</v>
      </c>
      <c r="AM1" t="s">
        <v>10</v>
      </c>
      <c r="AN1" t="s">
        <v>11</v>
      </c>
      <c r="AO1" t="s">
        <v>12</v>
      </c>
      <c r="AP1" t="s">
        <v>28</v>
      </c>
      <c r="AQ1" t="s">
        <v>29</v>
      </c>
      <c r="AR1" t="s">
        <v>30</v>
      </c>
      <c r="AS1" t="s">
        <v>31</v>
      </c>
      <c r="AT1" t="s">
        <v>32</v>
      </c>
      <c r="AU1" t="s">
        <v>33</v>
      </c>
      <c r="AV1" t="s">
        <v>34</v>
      </c>
      <c r="AW1" t="s">
        <v>35</v>
      </c>
      <c r="AX1" t="s">
        <v>36</v>
      </c>
      <c r="AY1" t="s">
        <v>37</v>
      </c>
      <c r="AZ1" t="s">
        <v>38</v>
      </c>
      <c r="BA1" t="s">
        <v>39</v>
      </c>
      <c r="BB1" t="s">
        <v>40</v>
      </c>
      <c r="BC1" t="s">
        <v>41</v>
      </c>
      <c r="BD1" t="s">
        <v>42</v>
      </c>
      <c r="BE1" t="s">
        <v>43</v>
      </c>
      <c r="BF1" t="s">
        <v>44</v>
      </c>
      <c r="BG1" t="s">
        <v>45</v>
      </c>
      <c r="BH1" t="s">
        <v>46</v>
      </c>
      <c r="BI1" t="s">
        <v>47</v>
      </c>
      <c r="BJ1" t="s">
        <v>48</v>
      </c>
      <c r="BK1" t="s">
        <v>49</v>
      </c>
      <c r="BL1" t="s">
        <v>50</v>
      </c>
      <c r="BM1" t="s">
        <v>51</v>
      </c>
      <c r="BN1" t="s">
        <v>52</v>
      </c>
      <c r="BO1" t="s">
        <v>53</v>
      </c>
      <c r="BP1" t="s">
        <v>54</v>
      </c>
      <c r="BQ1" t="s">
        <v>55</v>
      </c>
      <c r="BR1" t="s">
        <v>56</v>
      </c>
      <c r="BS1" t="s">
        <v>57</v>
      </c>
      <c r="BT1" t="s">
        <v>58</v>
      </c>
      <c r="BU1" t="s">
        <v>59</v>
      </c>
      <c r="BV1" t="s">
        <v>60</v>
      </c>
      <c r="BW1" t="s">
        <v>61</v>
      </c>
      <c r="BX1" t="s">
        <v>62</v>
      </c>
      <c r="BY1" t="s">
        <v>63</v>
      </c>
      <c r="BZ1" t="s">
        <v>64</v>
      </c>
      <c r="CA1" t="s">
        <v>65</v>
      </c>
      <c r="CB1" t="s">
        <v>66</v>
      </c>
      <c r="CC1" t="s">
        <v>67</v>
      </c>
      <c r="CD1" t="s">
        <v>68</v>
      </c>
      <c r="CE1" t="s">
        <v>69</v>
      </c>
      <c r="CF1" t="s">
        <v>70</v>
      </c>
      <c r="CG1" t="s">
        <v>71</v>
      </c>
      <c r="CH1" t="s">
        <v>72</v>
      </c>
      <c r="CI1" t="s">
        <v>73</v>
      </c>
      <c r="CJ1" t="s">
        <v>74</v>
      </c>
      <c r="CK1" t="s">
        <v>75</v>
      </c>
      <c r="CL1" t="s">
        <v>76</v>
      </c>
      <c r="CM1" t="s">
        <v>77</v>
      </c>
      <c r="CN1" t="s">
        <v>78</v>
      </c>
      <c r="CO1" t="s">
        <v>79</v>
      </c>
      <c r="CP1" t="s">
        <v>80</v>
      </c>
      <c r="CQ1" t="s">
        <v>81</v>
      </c>
      <c r="CR1" t="s">
        <v>82</v>
      </c>
      <c r="CS1" t="s">
        <v>83</v>
      </c>
      <c r="CT1" t="s">
        <v>84</v>
      </c>
      <c r="CU1" t="s">
        <v>85</v>
      </c>
      <c r="CV1" t="s">
        <v>86</v>
      </c>
      <c r="CW1" t="s">
        <v>87</v>
      </c>
      <c r="CX1" t="s">
        <v>88</v>
      </c>
      <c r="CY1" t="s">
        <v>89</v>
      </c>
      <c r="CZ1" t="s">
        <v>90</v>
      </c>
      <c r="DA1" t="s">
        <v>91</v>
      </c>
      <c r="DB1" t="s">
        <v>92</v>
      </c>
      <c r="DC1" t="s">
        <v>93</v>
      </c>
      <c r="DD1" t="s">
        <v>94</v>
      </c>
      <c r="DE1" t="s">
        <v>95</v>
      </c>
      <c r="DF1" t="s">
        <v>96</v>
      </c>
      <c r="DG1" t="s">
        <v>97</v>
      </c>
      <c r="DH1" t="s">
        <v>98</v>
      </c>
      <c r="DI1" t="s">
        <v>99</v>
      </c>
      <c r="DJ1" t="s">
        <v>100</v>
      </c>
      <c r="DK1" t="s">
        <v>101</v>
      </c>
      <c r="DL1" t="s">
        <v>102</v>
      </c>
      <c r="DM1" t="s">
        <v>103</v>
      </c>
      <c r="DN1" t="s">
        <v>104</v>
      </c>
      <c r="DO1" t="s">
        <v>105</v>
      </c>
      <c r="DP1" t="s">
        <v>106</v>
      </c>
      <c r="DQ1" t="s">
        <v>26</v>
      </c>
      <c r="DR1" t="s">
        <v>27</v>
      </c>
      <c r="DS1" t="s">
        <v>107</v>
      </c>
      <c r="DT1" t="s">
        <v>108</v>
      </c>
      <c r="DU1" t="s">
        <v>109</v>
      </c>
      <c r="DV1" t="s">
        <v>110</v>
      </c>
      <c r="DW1" t="s">
        <v>111</v>
      </c>
      <c r="DX1" t="s">
        <v>112</v>
      </c>
      <c r="DY1" t="s">
        <v>113</v>
      </c>
      <c r="DZ1" t="s">
        <v>114</v>
      </c>
      <c r="EA1" t="s">
        <v>115</v>
      </c>
      <c r="EB1" t="s">
        <v>116</v>
      </c>
      <c r="EC1" t="s">
        <v>117</v>
      </c>
      <c r="ED1" t="s">
        <v>118</v>
      </c>
      <c r="EE1" t="s">
        <v>119</v>
      </c>
      <c r="EF1" t="s">
        <v>120</v>
      </c>
      <c r="EG1" t="s">
        <v>121</v>
      </c>
      <c r="EH1" t="s">
        <v>122</v>
      </c>
      <c r="EI1" t="s">
        <v>123</v>
      </c>
      <c r="EJ1" t="s">
        <v>124</v>
      </c>
      <c r="EK1" t="s">
        <v>125</v>
      </c>
      <c r="EL1" t="s">
        <v>25</v>
      </c>
      <c r="EM1" t="s">
        <v>24</v>
      </c>
      <c r="EN1" t="s">
        <v>126</v>
      </c>
      <c r="EO1" t="s">
        <v>127</v>
      </c>
      <c r="EP1" t="s">
        <v>22</v>
      </c>
      <c r="EQ1" t="s">
        <v>128</v>
      </c>
      <c r="ER1" t="s">
        <v>129</v>
      </c>
      <c r="ES1" t="s">
        <v>130</v>
      </c>
      <c r="ET1" t="s">
        <v>131</v>
      </c>
      <c r="EU1" t="s">
        <v>23</v>
      </c>
      <c r="EV1" t="s">
        <v>132</v>
      </c>
      <c r="EW1" t="s">
        <v>133</v>
      </c>
      <c r="EX1" t="s">
        <v>134</v>
      </c>
      <c r="EY1" t="s">
        <v>20</v>
      </c>
      <c r="EZ1" t="s">
        <v>21</v>
      </c>
      <c r="FA1" t="s">
        <v>135</v>
      </c>
      <c r="FB1" t="s">
        <v>136</v>
      </c>
      <c r="FC1" t="s">
        <v>137</v>
      </c>
      <c r="FD1" t="s">
        <v>138</v>
      </c>
      <c r="FE1" t="s">
        <v>139</v>
      </c>
      <c r="FF1" t="s">
        <v>140</v>
      </c>
    </row>
  </sheetData>
  <sortState ref="A2:FF33">
    <sortCondition descending="1" ref="D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</dc:creator>
  <cp:lastModifiedBy>GIlberto</cp:lastModifiedBy>
  <cp:lastPrinted>2017-09-09T22:46:45Z</cp:lastPrinted>
  <dcterms:created xsi:type="dcterms:W3CDTF">2017-09-09T22:25:20Z</dcterms:created>
  <dcterms:modified xsi:type="dcterms:W3CDTF">2017-09-09T22:52:28Z</dcterms:modified>
</cp:coreProperties>
</file>